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192.168.3.205\管理本部\kanrihonbu\経理作業\インボイス関連\2023年10月版 HP\"/>
    </mc:Choice>
  </mc:AlternateContent>
  <xr:revisionPtr revIDLastSave="0" documentId="13_ncr:1_{4035129C-5317-47B9-AC9C-FB4848DDDFA4}" xr6:coauthVersionLast="47" xr6:coauthVersionMax="47" xr10:uidLastSave="{00000000-0000-0000-0000-000000000000}"/>
  <bookViews>
    <workbookView xWindow="-120" yWindow="-120" windowWidth="20730" windowHeight="11160" xr2:uid="{CD3B3D70-EBFA-4042-A0CE-76E68C544A5B}"/>
  </bookViews>
  <sheets>
    <sheet name="指定請求書2023年10月版" sheetId="1" r:id="rId1"/>
  </sheets>
  <definedNames>
    <definedName name="_xlnm.Print_Area" localSheetId="0">指定請求書2023年10月版!$A$38:$Y$145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45" i="1" l="1"/>
  <c r="J145" i="1"/>
  <c r="I145" i="1"/>
  <c r="H145" i="1"/>
  <c r="G145" i="1"/>
  <c r="E145" i="1"/>
  <c r="D145" i="1"/>
  <c r="C145" i="1"/>
  <c r="B145" i="1"/>
  <c r="A145" i="1"/>
  <c r="R144" i="1"/>
  <c r="J144" i="1"/>
  <c r="R143" i="1"/>
  <c r="J143" i="1"/>
  <c r="A143" i="1"/>
  <c r="Y142" i="1"/>
  <c r="X142" i="1"/>
  <c r="W142" i="1"/>
  <c r="U142" i="1"/>
  <c r="T142" i="1"/>
  <c r="S142" i="1"/>
  <c r="R142" i="1"/>
  <c r="Q142" i="1"/>
  <c r="P142" i="1"/>
  <c r="O142" i="1"/>
  <c r="N142" i="1"/>
  <c r="M142" i="1"/>
  <c r="L142" i="1"/>
  <c r="K142" i="1"/>
  <c r="J142" i="1"/>
  <c r="I142" i="1"/>
  <c r="H142" i="1"/>
  <c r="G142" i="1"/>
  <c r="F142" i="1"/>
  <c r="E142" i="1"/>
  <c r="D142" i="1"/>
  <c r="C142" i="1"/>
  <c r="B142" i="1"/>
  <c r="A142" i="1"/>
  <c r="Y141" i="1"/>
  <c r="X141" i="1"/>
  <c r="W141" i="1"/>
  <c r="U141" i="1"/>
  <c r="T141" i="1"/>
  <c r="S141" i="1"/>
  <c r="R141" i="1"/>
  <c r="Q141" i="1"/>
  <c r="P141" i="1"/>
  <c r="O141" i="1"/>
  <c r="N141" i="1"/>
  <c r="M141" i="1"/>
  <c r="L141" i="1"/>
  <c r="K141" i="1"/>
  <c r="J141" i="1"/>
  <c r="I141" i="1"/>
  <c r="H141" i="1"/>
  <c r="G141" i="1"/>
  <c r="F141" i="1"/>
  <c r="E141" i="1"/>
  <c r="D141" i="1"/>
  <c r="C141" i="1"/>
  <c r="B141" i="1"/>
  <c r="A141" i="1"/>
  <c r="Y140" i="1"/>
  <c r="X140" i="1"/>
  <c r="W140" i="1"/>
  <c r="U140" i="1"/>
  <c r="T140" i="1"/>
  <c r="S140" i="1"/>
  <c r="R140" i="1"/>
  <c r="Q140" i="1"/>
  <c r="P140" i="1"/>
  <c r="O140" i="1"/>
  <c r="N140" i="1"/>
  <c r="M140" i="1"/>
  <c r="L140" i="1"/>
  <c r="K140" i="1"/>
  <c r="J140" i="1"/>
  <c r="I140" i="1"/>
  <c r="H140" i="1"/>
  <c r="G140" i="1"/>
  <c r="F140" i="1"/>
  <c r="E140" i="1"/>
  <c r="D140" i="1"/>
  <c r="C140" i="1"/>
  <c r="B140" i="1"/>
  <c r="A140" i="1"/>
  <c r="Y139" i="1"/>
  <c r="X139" i="1"/>
  <c r="W139" i="1"/>
  <c r="U139" i="1"/>
  <c r="T139" i="1"/>
  <c r="S139" i="1"/>
  <c r="R139" i="1"/>
  <c r="Q139" i="1"/>
  <c r="P139" i="1"/>
  <c r="O139" i="1"/>
  <c r="N139" i="1"/>
  <c r="M139" i="1"/>
  <c r="L139" i="1"/>
  <c r="K139" i="1"/>
  <c r="J139" i="1"/>
  <c r="I139" i="1"/>
  <c r="H139" i="1"/>
  <c r="G139" i="1"/>
  <c r="F139" i="1"/>
  <c r="E139" i="1"/>
  <c r="D139" i="1"/>
  <c r="C139" i="1"/>
  <c r="B139" i="1"/>
  <c r="A139" i="1"/>
  <c r="T138" i="1"/>
  <c r="P138" i="1"/>
  <c r="N138" i="1"/>
  <c r="L138" i="1"/>
  <c r="C138" i="1"/>
  <c r="A138" i="1"/>
  <c r="T137" i="1"/>
  <c r="P137" i="1"/>
  <c r="N137" i="1"/>
  <c r="L137" i="1"/>
  <c r="C137" i="1"/>
  <c r="A137" i="1"/>
  <c r="T136" i="1"/>
  <c r="P136" i="1"/>
  <c r="N136" i="1"/>
  <c r="L136" i="1"/>
  <c r="C136" i="1"/>
  <c r="A136" i="1"/>
  <c r="Y135" i="1"/>
  <c r="X135" i="1"/>
  <c r="W135" i="1"/>
  <c r="V135" i="1"/>
  <c r="U135" i="1"/>
  <c r="T135" i="1"/>
  <c r="S135" i="1"/>
  <c r="R135" i="1"/>
  <c r="Q135" i="1"/>
  <c r="P135" i="1"/>
  <c r="O135" i="1"/>
  <c r="N135" i="1"/>
  <c r="M135" i="1"/>
  <c r="L135" i="1"/>
  <c r="K135" i="1"/>
  <c r="J135" i="1"/>
  <c r="I135" i="1"/>
  <c r="H135" i="1"/>
  <c r="G135" i="1"/>
  <c r="F135" i="1"/>
  <c r="E135" i="1"/>
  <c r="D135" i="1"/>
  <c r="C135" i="1"/>
  <c r="B135" i="1"/>
  <c r="A135" i="1"/>
  <c r="H127" i="1"/>
  <c r="G127" i="1"/>
  <c r="F127" i="1"/>
  <c r="E126" i="1"/>
  <c r="O125" i="1"/>
  <c r="I125" i="1"/>
  <c r="H125" i="1"/>
  <c r="G125" i="1"/>
  <c r="F125" i="1"/>
  <c r="E125" i="1"/>
  <c r="O124" i="1"/>
  <c r="I124" i="1"/>
  <c r="E124" i="1"/>
  <c r="O123" i="1"/>
  <c r="O122" i="1"/>
  <c r="N122" i="1"/>
  <c r="M122" i="1"/>
  <c r="L122" i="1"/>
  <c r="K122" i="1"/>
  <c r="X120" i="1"/>
  <c r="W120" i="1"/>
  <c r="V120" i="1"/>
  <c r="U120" i="1"/>
  <c r="T120" i="1"/>
  <c r="S120" i="1"/>
  <c r="R120" i="1"/>
  <c r="Q120" i="1"/>
  <c r="N120" i="1"/>
  <c r="M120" i="1"/>
  <c r="L120" i="1"/>
  <c r="K120" i="1"/>
  <c r="Q118" i="1"/>
  <c r="E118" i="1"/>
  <c r="Q116" i="1"/>
  <c r="B115" i="1"/>
  <c r="Q114" i="1"/>
  <c r="X112" i="1"/>
  <c r="V112" i="1"/>
  <c r="S112" i="1"/>
  <c r="V110" i="1"/>
  <c r="T109" i="1"/>
  <c r="R109" i="1"/>
  <c r="J109" i="1"/>
  <c r="I109" i="1"/>
  <c r="H109" i="1"/>
  <c r="G109" i="1"/>
  <c r="E109" i="1"/>
  <c r="D109" i="1"/>
  <c r="C109" i="1"/>
  <c r="B109" i="1"/>
  <c r="A109" i="1"/>
  <c r="R108" i="1"/>
  <c r="J108" i="1"/>
  <c r="U107" i="1"/>
  <c r="R107" i="1"/>
  <c r="J107" i="1"/>
  <c r="A107" i="1"/>
  <c r="V106" i="1"/>
  <c r="T106" i="1"/>
  <c r="P106" i="1"/>
  <c r="N106" i="1"/>
  <c r="L106" i="1"/>
  <c r="E106" i="1"/>
  <c r="C106" i="1"/>
  <c r="A106" i="1"/>
  <c r="W105" i="1"/>
  <c r="T105" i="1"/>
  <c r="R105" i="1"/>
  <c r="P105" i="1"/>
  <c r="N105" i="1"/>
  <c r="L105" i="1"/>
  <c r="F105" i="1"/>
  <c r="C105" i="1"/>
  <c r="A105" i="1"/>
  <c r="X104" i="1"/>
  <c r="T104" i="1"/>
  <c r="P104" i="1"/>
  <c r="N104" i="1"/>
  <c r="L104" i="1"/>
  <c r="K104" i="1"/>
  <c r="C104" i="1"/>
  <c r="A104" i="1"/>
  <c r="U103" i="1"/>
  <c r="T103" i="1"/>
  <c r="P103" i="1"/>
  <c r="N103" i="1"/>
  <c r="L103" i="1"/>
  <c r="H103" i="1"/>
  <c r="C103" i="1"/>
  <c r="A103" i="1"/>
  <c r="T102" i="1"/>
  <c r="P102" i="1"/>
  <c r="N102" i="1"/>
  <c r="L102" i="1"/>
  <c r="I102" i="1"/>
  <c r="C102" i="1"/>
  <c r="B102" i="1"/>
  <c r="A102" i="1"/>
  <c r="V101" i="1"/>
  <c r="T101" i="1"/>
  <c r="P101" i="1"/>
  <c r="N101" i="1"/>
  <c r="L101" i="1"/>
  <c r="K101" i="1"/>
  <c r="F101" i="1"/>
  <c r="C101" i="1"/>
  <c r="A101" i="1"/>
  <c r="T100" i="1"/>
  <c r="P100" i="1"/>
  <c r="N100" i="1"/>
  <c r="L100" i="1"/>
  <c r="C100" i="1"/>
  <c r="A100" i="1"/>
  <c r="Y99" i="1"/>
  <c r="X99" i="1"/>
  <c r="W99" i="1"/>
  <c r="V99" i="1"/>
  <c r="U99" i="1"/>
  <c r="T99" i="1"/>
  <c r="S99" i="1"/>
  <c r="R99" i="1"/>
  <c r="Q99" i="1"/>
  <c r="P99" i="1"/>
  <c r="O99" i="1"/>
  <c r="N99" i="1"/>
  <c r="M99" i="1"/>
  <c r="L99" i="1"/>
  <c r="K99" i="1"/>
  <c r="J99" i="1"/>
  <c r="I99" i="1"/>
  <c r="H99" i="1"/>
  <c r="G99" i="1"/>
  <c r="F99" i="1"/>
  <c r="E99" i="1"/>
  <c r="D99" i="1"/>
  <c r="C99" i="1"/>
  <c r="B99" i="1"/>
  <c r="A99" i="1"/>
  <c r="I92" i="1"/>
  <c r="H92" i="1"/>
  <c r="G92" i="1"/>
  <c r="F92" i="1"/>
  <c r="I91" i="1"/>
  <c r="H91" i="1"/>
  <c r="G91" i="1"/>
  <c r="F91" i="1"/>
  <c r="I90" i="1"/>
  <c r="H90" i="1"/>
  <c r="G90" i="1"/>
  <c r="F90" i="1"/>
  <c r="E90" i="1"/>
  <c r="O89" i="1"/>
  <c r="I89" i="1"/>
  <c r="H89" i="1"/>
  <c r="G89" i="1"/>
  <c r="F89" i="1"/>
  <c r="E89" i="1"/>
  <c r="O88" i="1"/>
  <c r="I88" i="1"/>
  <c r="E88" i="1"/>
  <c r="O87" i="1"/>
  <c r="O86" i="1"/>
  <c r="N86" i="1"/>
  <c r="M86" i="1"/>
  <c r="L86" i="1"/>
  <c r="K86" i="1"/>
  <c r="X84" i="1"/>
  <c r="W84" i="1"/>
  <c r="V84" i="1"/>
  <c r="U84" i="1"/>
  <c r="T84" i="1"/>
  <c r="S84" i="1"/>
  <c r="R84" i="1"/>
  <c r="Q84" i="1"/>
  <c r="N84" i="1"/>
  <c r="M84" i="1"/>
  <c r="L84" i="1"/>
  <c r="K84" i="1"/>
  <c r="Q82" i="1"/>
  <c r="E82" i="1"/>
  <c r="Q80" i="1"/>
  <c r="B79" i="1"/>
  <c r="Q78" i="1"/>
  <c r="X76" i="1"/>
  <c r="V76" i="1"/>
  <c r="S76" i="1"/>
  <c r="V74" i="1"/>
  <c r="Y73" i="1"/>
  <c r="X73" i="1"/>
  <c r="W73" i="1"/>
  <c r="U73" i="1"/>
  <c r="T73" i="1"/>
  <c r="S73" i="1"/>
  <c r="R73" i="1"/>
  <c r="Q73" i="1"/>
  <c r="P73" i="1"/>
  <c r="O73" i="1"/>
  <c r="M73" i="1"/>
  <c r="L73" i="1"/>
  <c r="K73" i="1"/>
  <c r="J73" i="1"/>
  <c r="I73" i="1"/>
  <c r="H73" i="1"/>
  <c r="G73" i="1"/>
  <c r="E73" i="1"/>
  <c r="D73" i="1"/>
  <c r="C73" i="1"/>
  <c r="B73" i="1"/>
  <c r="A73" i="1"/>
  <c r="Y72" i="1"/>
  <c r="X72" i="1"/>
  <c r="X145" i="1" s="1"/>
  <c r="W72" i="1"/>
  <c r="U72" i="1"/>
  <c r="T72" i="1"/>
  <c r="T145" i="1" s="1"/>
  <c r="S72" i="1"/>
  <c r="R72" i="1"/>
  <c r="Q72" i="1"/>
  <c r="P72" i="1"/>
  <c r="P145" i="1" s="1"/>
  <c r="O72" i="1"/>
  <c r="M72" i="1"/>
  <c r="L72" i="1"/>
  <c r="L145" i="1" s="1"/>
  <c r="K72" i="1"/>
  <c r="J72" i="1"/>
  <c r="Y71" i="1"/>
  <c r="Y144" i="1" s="1"/>
  <c r="X71" i="1"/>
  <c r="W71" i="1"/>
  <c r="U71" i="1"/>
  <c r="U144" i="1" s="1"/>
  <c r="T71" i="1"/>
  <c r="S71" i="1"/>
  <c r="R71" i="1"/>
  <c r="Q71" i="1"/>
  <c r="Q144" i="1" s="1"/>
  <c r="P71" i="1"/>
  <c r="O71" i="1"/>
  <c r="M71" i="1"/>
  <c r="M144" i="1" s="1"/>
  <c r="L71" i="1"/>
  <c r="K71" i="1"/>
  <c r="J71" i="1"/>
  <c r="I71" i="1"/>
  <c r="H71" i="1"/>
  <c r="G71" i="1"/>
  <c r="E71" i="1"/>
  <c r="D71" i="1"/>
  <c r="C71" i="1"/>
  <c r="B71" i="1"/>
  <c r="A71" i="1"/>
  <c r="Y70" i="1"/>
  <c r="Y143" i="1" s="1"/>
  <c r="X70" i="1"/>
  <c r="W70" i="1"/>
  <c r="V70" i="1"/>
  <c r="U70" i="1"/>
  <c r="U143" i="1" s="1"/>
  <c r="T70" i="1"/>
  <c r="S70" i="1"/>
  <c r="R70" i="1"/>
  <c r="Q70" i="1"/>
  <c r="Q143" i="1" s="1"/>
  <c r="P70" i="1"/>
  <c r="O70" i="1"/>
  <c r="N70" i="1"/>
  <c r="M70" i="1"/>
  <c r="M143" i="1" s="1"/>
  <c r="L70" i="1"/>
  <c r="K70" i="1"/>
  <c r="J70" i="1"/>
  <c r="I70" i="1"/>
  <c r="I143" i="1" s="1"/>
  <c r="H70" i="1"/>
  <c r="G70" i="1"/>
  <c r="F70" i="1"/>
  <c r="E70" i="1"/>
  <c r="E143" i="1" s="1"/>
  <c r="D70" i="1"/>
  <c r="C70" i="1"/>
  <c r="B70" i="1"/>
  <c r="A70" i="1"/>
  <c r="Y69" i="1"/>
  <c r="Y106" i="1" s="1"/>
  <c r="X69" i="1"/>
  <c r="X106" i="1" s="1"/>
  <c r="W69" i="1"/>
  <c r="W106" i="1" s="1"/>
  <c r="U69" i="1"/>
  <c r="U106" i="1" s="1"/>
  <c r="T69" i="1"/>
  <c r="S69" i="1"/>
  <c r="S106" i="1" s="1"/>
  <c r="R69" i="1"/>
  <c r="R106" i="1" s="1"/>
  <c r="Q69" i="1"/>
  <c r="Q106" i="1" s="1"/>
  <c r="P69" i="1"/>
  <c r="O69" i="1"/>
  <c r="O106" i="1" s="1"/>
  <c r="N69" i="1"/>
  <c r="M69" i="1"/>
  <c r="M106" i="1" s="1"/>
  <c r="L69" i="1"/>
  <c r="K69" i="1"/>
  <c r="K106" i="1" s="1"/>
  <c r="J69" i="1"/>
  <c r="J106" i="1" s="1"/>
  <c r="I69" i="1"/>
  <c r="I106" i="1" s="1"/>
  <c r="H69" i="1"/>
  <c r="H106" i="1" s="1"/>
  <c r="G69" i="1"/>
  <c r="G106" i="1" s="1"/>
  <c r="F69" i="1"/>
  <c r="F106" i="1" s="1"/>
  <c r="E69" i="1"/>
  <c r="D69" i="1"/>
  <c r="D106" i="1" s="1"/>
  <c r="C69" i="1"/>
  <c r="B69" i="1"/>
  <c r="B106" i="1" s="1"/>
  <c r="A69" i="1"/>
  <c r="Y68" i="1"/>
  <c r="Y105" i="1" s="1"/>
  <c r="X68" i="1"/>
  <c r="X105" i="1" s="1"/>
  <c r="W68" i="1"/>
  <c r="U68" i="1"/>
  <c r="U105" i="1" s="1"/>
  <c r="T68" i="1"/>
  <c r="S68" i="1"/>
  <c r="S105" i="1" s="1"/>
  <c r="R68" i="1"/>
  <c r="Q68" i="1"/>
  <c r="Q105" i="1" s="1"/>
  <c r="P68" i="1"/>
  <c r="O68" i="1"/>
  <c r="O105" i="1" s="1"/>
  <c r="N68" i="1"/>
  <c r="M68" i="1"/>
  <c r="M105" i="1" s="1"/>
  <c r="L68" i="1"/>
  <c r="K68" i="1"/>
  <c r="K105" i="1" s="1"/>
  <c r="J68" i="1"/>
  <c r="J105" i="1" s="1"/>
  <c r="I68" i="1"/>
  <c r="I105" i="1" s="1"/>
  <c r="H68" i="1"/>
  <c r="H105" i="1" s="1"/>
  <c r="G68" i="1"/>
  <c r="G105" i="1" s="1"/>
  <c r="F68" i="1"/>
  <c r="E68" i="1"/>
  <c r="E105" i="1" s="1"/>
  <c r="D68" i="1"/>
  <c r="D105" i="1" s="1"/>
  <c r="C68" i="1"/>
  <c r="B68" i="1"/>
  <c r="B105" i="1" s="1"/>
  <c r="A68" i="1"/>
  <c r="Y67" i="1"/>
  <c r="Y104" i="1" s="1"/>
  <c r="X67" i="1"/>
  <c r="W67" i="1"/>
  <c r="W104" i="1" s="1"/>
  <c r="U67" i="1"/>
  <c r="U104" i="1" s="1"/>
  <c r="T67" i="1"/>
  <c r="S67" i="1"/>
  <c r="S104" i="1" s="1"/>
  <c r="R67" i="1"/>
  <c r="R104" i="1" s="1"/>
  <c r="Q67" i="1"/>
  <c r="Q104" i="1" s="1"/>
  <c r="P67" i="1"/>
  <c r="O67" i="1"/>
  <c r="O104" i="1" s="1"/>
  <c r="N67" i="1"/>
  <c r="M67" i="1"/>
  <c r="M104" i="1" s="1"/>
  <c r="L67" i="1"/>
  <c r="K67" i="1"/>
  <c r="J67" i="1"/>
  <c r="J104" i="1" s="1"/>
  <c r="I67" i="1"/>
  <c r="I104" i="1" s="1"/>
  <c r="H67" i="1"/>
  <c r="H104" i="1" s="1"/>
  <c r="G67" i="1"/>
  <c r="G104" i="1" s="1"/>
  <c r="F67" i="1"/>
  <c r="F104" i="1" s="1"/>
  <c r="E67" i="1"/>
  <c r="E104" i="1" s="1"/>
  <c r="D67" i="1"/>
  <c r="D104" i="1" s="1"/>
  <c r="C67" i="1"/>
  <c r="B67" i="1"/>
  <c r="B104" i="1" s="1"/>
  <c r="A67" i="1"/>
  <c r="Y66" i="1"/>
  <c r="Y103" i="1" s="1"/>
  <c r="X66" i="1"/>
  <c r="X103" i="1" s="1"/>
  <c r="W66" i="1"/>
  <c r="W103" i="1" s="1"/>
  <c r="V66" i="1"/>
  <c r="U66" i="1"/>
  <c r="T66" i="1"/>
  <c r="S66" i="1"/>
  <c r="S103" i="1" s="1"/>
  <c r="R66" i="1"/>
  <c r="R103" i="1" s="1"/>
  <c r="Q66" i="1"/>
  <c r="Q103" i="1" s="1"/>
  <c r="P66" i="1"/>
  <c r="O66" i="1"/>
  <c r="O103" i="1" s="1"/>
  <c r="N66" i="1"/>
  <c r="M66" i="1"/>
  <c r="M103" i="1" s="1"/>
  <c r="L66" i="1"/>
  <c r="K66" i="1"/>
  <c r="K103" i="1" s="1"/>
  <c r="J66" i="1"/>
  <c r="J103" i="1" s="1"/>
  <c r="I66" i="1"/>
  <c r="I103" i="1" s="1"/>
  <c r="H66" i="1"/>
  <c r="G66" i="1"/>
  <c r="G103" i="1" s="1"/>
  <c r="F66" i="1"/>
  <c r="F103" i="1" s="1"/>
  <c r="E66" i="1"/>
  <c r="E103" i="1" s="1"/>
  <c r="D66" i="1"/>
  <c r="D103" i="1" s="1"/>
  <c r="C66" i="1"/>
  <c r="B66" i="1"/>
  <c r="B103" i="1" s="1"/>
  <c r="A66" i="1"/>
  <c r="Y65" i="1"/>
  <c r="Y138" i="1" s="1"/>
  <c r="X65" i="1"/>
  <c r="W65" i="1"/>
  <c r="W102" i="1" s="1"/>
  <c r="U65" i="1"/>
  <c r="U138" i="1" s="1"/>
  <c r="T65" i="1"/>
  <c r="S65" i="1"/>
  <c r="S102" i="1" s="1"/>
  <c r="R65" i="1"/>
  <c r="R138" i="1" s="1"/>
  <c r="Q65" i="1"/>
  <c r="Q138" i="1" s="1"/>
  <c r="P65" i="1"/>
  <c r="O65" i="1"/>
  <c r="O102" i="1" s="1"/>
  <c r="N65" i="1"/>
  <c r="M65" i="1"/>
  <c r="M138" i="1" s="1"/>
  <c r="L65" i="1"/>
  <c r="K65" i="1"/>
  <c r="K102" i="1" s="1"/>
  <c r="J65" i="1"/>
  <c r="J138" i="1" s="1"/>
  <c r="I65" i="1"/>
  <c r="I138" i="1" s="1"/>
  <c r="H65" i="1"/>
  <c r="G65" i="1"/>
  <c r="G102" i="1" s="1"/>
  <c r="F65" i="1"/>
  <c r="F138" i="1" s="1"/>
  <c r="E65" i="1"/>
  <c r="E138" i="1" s="1"/>
  <c r="D65" i="1"/>
  <c r="C65" i="1"/>
  <c r="B65" i="1"/>
  <c r="B138" i="1" s="1"/>
  <c r="A65" i="1"/>
  <c r="Y64" i="1"/>
  <c r="X64" i="1"/>
  <c r="X101" i="1" s="1"/>
  <c r="W64" i="1"/>
  <c r="W137" i="1" s="1"/>
  <c r="U64" i="1"/>
  <c r="T64" i="1"/>
  <c r="S64" i="1"/>
  <c r="S137" i="1" s="1"/>
  <c r="R64" i="1"/>
  <c r="R137" i="1" s="1"/>
  <c r="Q64" i="1"/>
  <c r="P64" i="1"/>
  <c r="O64" i="1"/>
  <c r="O137" i="1" s="1"/>
  <c r="N64" i="1"/>
  <c r="M64" i="1"/>
  <c r="L64" i="1"/>
  <c r="K64" i="1"/>
  <c r="K137" i="1" s="1"/>
  <c r="J64" i="1"/>
  <c r="J137" i="1" s="1"/>
  <c r="I64" i="1"/>
  <c r="H64" i="1"/>
  <c r="H137" i="1" s="1"/>
  <c r="G64" i="1"/>
  <c r="G137" i="1" s="1"/>
  <c r="F64" i="1"/>
  <c r="F137" i="1" s="1"/>
  <c r="E64" i="1"/>
  <c r="D64" i="1"/>
  <c r="D101" i="1" s="1"/>
  <c r="C64" i="1"/>
  <c r="B64" i="1"/>
  <c r="B137" i="1" s="1"/>
  <c r="A64" i="1"/>
  <c r="Y63" i="1"/>
  <c r="Y136" i="1" s="1"/>
  <c r="X63" i="1"/>
  <c r="X136" i="1" s="1"/>
  <c r="W63" i="1"/>
  <c r="W136" i="1" s="1"/>
  <c r="U63" i="1"/>
  <c r="U100" i="1" s="1"/>
  <c r="T63" i="1"/>
  <c r="S63" i="1"/>
  <c r="S136" i="1" s="1"/>
  <c r="R63" i="1"/>
  <c r="R136" i="1" s="1"/>
  <c r="Q63" i="1"/>
  <c r="Q136" i="1" s="1"/>
  <c r="P63" i="1"/>
  <c r="O63" i="1"/>
  <c r="O136" i="1" s="1"/>
  <c r="N63" i="1"/>
  <c r="M63" i="1"/>
  <c r="M100" i="1" s="1"/>
  <c r="L63" i="1"/>
  <c r="K63" i="1"/>
  <c r="K136" i="1" s="1"/>
  <c r="J63" i="1"/>
  <c r="J136" i="1" s="1"/>
  <c r="I63" i="1"/>
  <c r="I136" i="1" s="1"/>
  <c r="H63" i="1"/>
  <c r="H136" i="1" s="1"/>
  <c r="G63" i="1"/>
  <c r="G136" i="1" s="1"/>
  <c r="F63" i="1"/>
  <c r="F136" i="1" s="1"/>
  <c r="E63" i="1"/>
  <c r="E136" i="1" s="1"/>
  <c r="D63" i="1"/>
  <c r="D136" i="1" s="1"/>
  <c r="C63" i="1"/>
  <c r="B63" i="1"/>
  <c r="B136" i="1" s="1"/>
  <c r="A63" i="1"/>
  <c r="I56" i="1"/>
  <c r="H56" i="1"/>
  <c r="G56" i="1"/>
  <c r="F56" i="1"/>
  <c r="I55" i="1"/>
  <c r="I128" i="1" s="1"/>
  <c r="H55" i="1"/>
  <c r="H128" i="1" s="1"/>
  <c r="G55" i="1"/>
  <c r="G128" i="1" s="1"/>
  <c r="F55" i="1"/>
  <c r="F128" i="1" s="1"/>
  <c r="E55" i="1"/>
  <c r="I54" i="1"/>
  <c r="H54" i="1"/>
  <c r="G54" i="1"/>
  <c r="F54" i="1"/>
  <c r="E54" i="1"/>
  <c r="O53" i="1"/>
  <c r="I53" i="1"/>
  <c r="I126" i="1" s="1"/>
  <c r="H53" i="1"/>
  <c r="H126" i="1" s="1"/>
  <c r="G53" i="1"/>
  <c r="G126" i="1" s="1"/>
  <c r="F53" i="1"/>
  <c r="F126" i="1" s="1"/>
  <c r="E53" i="1"/>
  <c r="O52" i="1"/>
  <c r="I52" i="1"/>
  <c r="I127" i="1" s="1"/>
  <c r="E52" i="1"/>
  <c r="O51" i="1"/>
  <c r="O50" i="1"/>
  <c r="N50" i="1"/>
  <c r="M50" i="1"/>
  <c r="L50" i="1"/>
  <c r="K50" i="1"/>
  <c r="X48" i="1"/>
  <c r="W48" i="1"/>
  <c r="V48" i="1"/>
  <c r="U48" i="1"/>
  <c r="T48" i="1"/>
  <c r="S48" i="1"/>
  <c r="R48" i="1"/>
  <c r="Q48" i="1"/>
  <c r="N48" i="1"/>
  <c r="M48" i="1"/>
  <c r="L48" i="1"/>
  <c r="K48" i="1"/>
  <c r="Q46" i="1"/>
  <c r="E46" i="1"/>
  <c r="Q44" i="1"/>
  <c r="B43" i="1"/>
  <c r="Q42" i="1"/>
  <c r="X40" i="1"/>
  <c r="V40" i="1"/>
  <c r="S40" i="1"/>
  <c r="V38" i="1"/>
  <c r="F36" i="1"/>
  <c r="F73" i="1" s="1"/>
  <c r="N34" i="1"/>
  <c r="F34" i="1"/>
  <c r="F71" i="1" s="1"/>
  <c r="V33" i="1"/>
  <c r="V142" i="1" s="1"/>
  <c r="V32" i="1"/>
  <c r="V141" i="1" s="1"/>
  <c r="V31" i="1"/>
  <c r="V30" i="1"/>
  <c r="V103" i="1" s="1"/>
  <c r="V29" i="1"/>
  <c r="V138" i="1" s="1"/>
  <c r="V28" i="1"/>
  <c r="V137" i="1" s="1"/>
  <c r="V27" i="1"/>
  <c r="V26" i="1"/>
  <c r="V63" i="1" s="1"/>
  <c r="E19" i="1"/>
  <c r="E128" i="1" s="1"/>
  <c r="E18" i="1"/>
  <c r="E127" i="1" s="1"/>
  <c r="V15" i="1"/>
  <c r="V124" i="1" s="1"/>
  <c r="R15" i="1"/>
  <c r="R124" i="1" s="1"/>
  <c r="W14" i="1"/>
  <c r="W123" i="1" s="1"/>
  <c r="S14" i="1"/>
  <c r="S123" i="1" s="1"/>
  <c r="N143" i="1" l="1"/>
  <c r="N107" i="1"/>
  <c r="B143" i="1"/>
  <c r="B107" i="1"/>
  <c r="M145" i="1"/>
  <c r="M109" i="1"/>
  <c r="Y145" i="1"/>
  <c r="Y109" i="1"/>
  <c r="I100" i="1"/>
  <c r="Q100" i="1"/>
  <c r="Q108" i="1"/>
  <c r="X137" i="1"/>
  <c r="K138" i="1"/>
  <c r="T14" i="1"/>
  <c r="X14" i="1"/>
  <c r="S15" i="1"/>
  <c r="W15" i="1"/>
  <c r="V34" i="1"/>
  <c r="E101" i="1"/>
  <c r="E137" i="1"/>
  <c r="I101" i="1"/>
  <c r="I137" i="1"/>
  <c r="M101" i="1"/>
  <c r="M137" i="1"/>
  <c r="Q101" i="1"/>
  <c r="Q137" i="1"/>
  <c r="U101" i="1"/>
  <c r="U137" i="1"/>
  <c r="Y101" i="1"/>
  <c r="Y137" i="1"/>
  <c r="D102" i="1"/>
  <c r="D138" i="1"/>
  <c r="H102" i="1"/>
  <c r="H138" i="1"/>
  <c r="X102" i="1"/>
  <c r="X138" i="1"/>
  <c r="V67" i="1"/>
  <c r="C107" i="1"/>
  <c r="C143" i="1"/>
  <c r="G107" i="1"/>
  <c r="G143" i="1"/>
  <c r="K107" i="1"/>
  <c r="K143" i="1"/>
  <c r="O107" i="1"/>
  <c r="O143" i="1"/>
  <c r="S107" i="1"/>
  <c r="S143" i="1"/>
  <c r="W107" i="1"/>
  <c r="W143" i="1"/>
  <c r="N71" i="1"/>
  <c r="R88" i="1"/>
  <c r="V88" i="1"/>
  <c r="E91" i="1"/>
  <c r="B100" i="1"/>
  <c r="F100" i="1"/>
  <c r="J100" i="1"/>
  <c r="R100" i="1"/>
  <c r="W100" i="1"/>
  <c r="B101" i="1"/>
  <c r="G101" i="1"/>
  <c r="R101" i="1"/>
  <c r="W101" i="1"/>
  <c r="J102" i="1"/>
  <c r="U102" i="1"/>
  <c r="M107" i="1"/>
  <c r="Y107" i="1"/>
  <c r="L109" i="1"/>
  <c r="X109" i="1"/>
  <c r="M136" i="1"/>
  <c r="S138" i="1"/>
  <c r="V139" i="1"/>
  <c r="V100" i="1"/>
  <c r="V136" i="1"/>
  <c r="V104" i="1"/>
  <c r="V140" i="1"/>
  <c r="Q145" i="1"/>
  <c r="Q109" i="1"/>
  <c r="E100" i="1"/>
  <c r="Q14" i="1"/>
  <c r="U14" i="1"/>
  <c r="Y14" i="1"/>
  <c r="T15" i="1"/>
  <c r="X15" i="1"/>
  <c r="N35" i="1"/>
  <c r="N36" i="1" s="1"/>
  <c r="R52" i="1"/>
  <c r="V52" i="1"/>
  <c r="V64" i="1"/>
  <c r="V68" i="1"/>
  <c r="D107" i="1"/>
  <c r="D143" i="1"/>
  <c r="H107" i="1"/>
  <c r="H143" i="1"/>
  <c r="L107" i="1"/>
  <c r="L143" i="1"/>
  <c r="P107" i="1"/>
  <c r="P143" i="1"/>
  <c r="T107" i="1"/>
  <c r="T143" i="1"/>
  <c r="X107" i="1"/>
  <c r="X143" i="1"/>
  <c r="K108" i="1"/>
  <c r="K144" i="1"/>
  <c r="O108" i="1"/>
  <c r="O144" i="1"/>
  <c r="S108" i="1"/>
  <c r="S144" i="1"/>
  <c r="W108" i="1"/>
  <c r="W144" i="1"/>
  <c r="K109" i="1"/>
  <c r="K145" i="1"/>
  <c r="O109" i="1"/>
  <c r="O145" i="1"/>
  <c r="S109" i="1"/>
  <c r="S145" i="1"/>
  <c r="W109" i="1"/>
  <c r="W145" i="1"/>
  <c r="S87" i="1"/>
  <c r="W87" i="1"/>
  <c r="E92" i="1"/>
  <c r="G100" i="1"/>
  <c r="K100" i="1"/>
  <c r="O100" i="1"/>
  <c r="S100" i="1"/>
  <c r="X100" i="1"/>
  <c r="H101" i="1"/>
  <c r="S101" i="1"/>
  <c r="E102" i="1"/>
  <c r="Q102" i="1"/>
  <c r="V102" i="1"/>
  <c r="E107" i="1"/>
  <c r="Q107" i="1"/>
  <c r="U108" i="1"/>
  <c r="P109" i="1"/>
  <c r="U136" i="1"/>
  <c r="D137" i="1"/>
  <c r="F109" i="1"/>
  <c r="F145" i="1"/>
  <c r="U145" i="1"/>
  <c r="U109" i="1"/>
  <c r="R14" i="1"/>
  <c r="V14" i="1"/>
  <c r="Q15" i="1"/>
  <c r="U15" i="1"/>
  <c r="Y15" i="1"/>
  <c r="F143" i="1"/>
  <c r="F107" i="1"/>
  <c r="S51" i="1"/>
  <c r="W51" i="1"/>
  <c r="E56" i="1"/>
  <c r="V65" i="1"/>
  <c r="V69" i="1"/>
  <c r="L108" i="1"/>
  <c r="L144" i="1"/>
  <c r="P108" i="1"/>
  <c r="P144" i="1"/>
  <c r="T108" i="1"/>
  <c r="T144" i="1"/>
  <c r="X108" i="1"/>
  <c r="X144" i="1"/>
  <c r="D100" i="1"/>
  <c r="H100" i="1"/>
  <c r="Y100" i="1"/>
  <c r="J101" i="1"/>
  <c r="O101" i="1"/>
  <c r="F102" i="1"/>
  <c r="M102" i="1"/>
  <c r="R102" i="1"/>
  <c r="Y102" i="1"/>
  <c r="V105" i="1"/>
  <c r="I107" i="1"/>
  <c r="M108" i="1"/>
  <c r="Y108" i="1"/>
  <c r="G138" i="1"/>
  <c r="O138" i="1"/>
  <c r="W138" i="1"/>
  <c r="N109" i="1" l="1"/>
  <c r="N145" i="1"/>
  <c r="N73" i="1"/>
  <c r="U124" i="1"/>
  <c r="U88" i="1"/>
  <c r="U52" i="1"/>
  <c r="S124" i="1"/>
  <c r="S52" i="1"/>
  <c r="S88" i="1"/>
  <c r="Q88" i="1"/>
  <c r="Q124" i="1"/>
  <c r="Q52" i="1"/>
  <c r="T124" i="1"/>
  <c r="T88" i="1"/>
  <c r="T52" i="1"/>
  <c r="X123" i="1"/>
  <c r="X87" i="1"/>
  <c r="X51" i="1"/>
  <c r="X124" i="1"/>
  <c r="X88" i="1"/>
  <c r="X52" i="1"/>
  <c r="V123" i="1"/>
  <c r="V51" i="1"/>
  <c r="V87" i="1"/>
  <c r="Y123" i="1"/>
  <c r="Y87" i="1"/>
  <c r="Y51" i="1"/>
  <c r="V143" i="1"/>
  <c r="V107" i="1"/>
  <c r="V35" i="1"/>
  <c r="W13" i="1"/>
  <c r="S13" i="1"/>
  <c r="V13" i="1"/>
  <c r="R13" i="1"/>
  <c r="X13" i="1"/>
  <c r="T13" i="1"/>
  <c r="V71" i="1"/>
  <c r="Y13" i="1"/>
  <c r="U13" i="1"/>
  <c r="Q13" i="1"/>
  <c r="T123" i="1"/>
  <c r="T87" i="1"/>
  <c r="T51" i="1"/>
  <c r="Q87" i="1"/>
  <c r="Q51" i="1"/>
  <c r="Q123" i="1"/>
  <c r="Y88" i="1"/>
  <c r="Y52" i="1"/>
  <c r="Y124" i="1"/>
  <c r="R123" i="1"/>
  <c r="R51" i="1"/>
  <c r="R87" i="1"/>
  <c r="N144" i="1"/>
  <c r="N108" i="1"/>
  <c r="N72" i="1"/>
  <c r="E12" i="1"/>
  <c r="U123" i="1"/>
  <c r="U51" i="1"/>
  <c r="U87" i="1"/>
  <c r="W124" i="1"/>
  <c r="W52" i="1"/>
  <c r="W88" i="1"/>
  <c r="Y122" i="1" l="1"/>
  <c r="Y50" i="1"/>
  <c r="Y86" i="1"/>
  <c r="W122" i="1"/>
  <c r="W86" i="1"/>
  <c r="W50" i="1"/>
  <c r="V122" i="1"/>
  <c r="V86" i="1"/>
  <c r="V50" i="1"/>
  <c r="V144" i="1"/>
  <c r="V108" i="1"/>
  <c r="V72" i="1"/>
  <c r="R122" i="1"/>
  <c r="R86" i="1"/>
  <c r="R50" i="1"/>
  <c r="E121" i="1"/>
  <c r="E85" i="1"/>
  <c r="E49" i="1"/>
  <c r="Q122" i="1"/>
  <c r="Q50" i="1"/>
  <c r="Q86" i="1"/>
  <c r="T122" i="1"/>
  <c r="T50" i="1"/>
  <c r="T86" i="1"/>
  <c r="V36" i="1"/>
  <c r="U122" i="1"/>
  <c r="U50" i="1"/>
  <c r="U86" i="1"/>
  <c r="X122" i="1"/>
  <c r="X50" i="1"/>
  <c r="X86" i="1"/>
  <c r="S86" i="1"/>
  <c r="S122" i="1"/>
  <c r="S50" i="1"/>
  <c r="V109" i="1" l="1"/>
  <c r="V145" i="1"/>
  <c r="V73" i="1"/>
  <c r="E11" i="1"/>
  <c r="E120" i="1" l="1"/>
  <c r="E84" i="1"/>
  <c r="X16" i="1"/>
  <c r="T16" i="1"/>
  <c r="Y16" i="1"/>
  <c r="Q16" i="1"/>
  <c r="W16" i="1"/>
  <c r="S16" i="1"/>
  <c r="U16" i="1"/>
  <c r="V16" i="1"/>
  <c r="R16" i="1"/>
  <c r="E48" i="1"/>
  <c r="R125" i="1" l="1"/>
  <c r="R89" i="1"/>
  <c r="R53" i="1"/>
  <c r="W125" i="1"/>
  <c r="W53" i="1"/>
  <c r="W89" i="1"/>
  <c r="X125" i="1"/>
  <c r="X53" i="1"/>
  <c r="X89" i="1"/>
  <c r="S125" i="1"/>
  <c r="S53" i="1"/>
  <c r="S89" i="1"/>
  <c r="V89" i="1"/>
  <c r="V53" i="1"/>
  <c r="V125" i="1"/>
  <c r="Q125" i="1"/>
  <c r="Q89" i="1"/>
  <c r="Q53" i="1"/>
  <c r="T125" i="1"/>
  <c r="T53" i="1"/>
  <c r="T89" i="1"/>
  <c r="U125" i="1"/>
  <c r="U89" i="1"/>
  <c r="U53" i="1"/>
  <c r="Y125" i="1"/>
  <c r="Y89" i="1"/>
  <c r="Y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324-Nakamura</author>
  </authors>
  <commentList>
    <comment ref="J1" authorId="0" shapeId="0" xr:uid="{EB2A71D4-7AF9-4CA9-8D9A-77576681940F}">
      <text>
        <r>
          <rPr>
            <b/>
            <sz val="9"/>
            <color indexed="81"/>
            <rFont val="MS P ゴシック"/>
            <family val="3"/>
            <charset val="128"/>
          </rPr>
          <t>提出部数２部（現場用、経理用）
毎月15日締め20日（土日祝祭日は前営業日）までに弊社宛に提出して下さい。
誤入力を防ぐためシートの保護をしています。パスワードは設定していません。</t>
        </r>
      </text>
    </comment>
    <comment ref="Q5" authorId="0" shapeId="0" xr:uid="{D6217F7E-16DF-4629-A902-C4CDC33A858E}">
      <text>
        <r>
          <rPr>
            <b/>
            <sz val="9"/>
            <color indexed="81"/>
            <rFont val="MS P ゴシック"/>
            <family val="3"/>
            <charset val="128"/>
          </rPr>
          <t>住所、貴社名は会社ゴム印でも構いません。</t>
        </r>
      </text>
    </comment>
    <comment ref="Q9" authorId="0" shapeId="0" xr:uid="{90870F2F-BAA6-4369-9D5C-1BA13C082DDA}">
      <text>
        <r>
          <rPr>
            <b/>
            <sz val="9"/>
            <color indexed="81"/>
            <rFont val="MS P ゴシック"/>
            <family val="3"/>
            <charset val="128"/>
          </rPr>
          <t>適格事業者番号　「Ｔ」を含めて入力して下さい。「Ｔ」+１３桁
※免税事業者は空欄</t>
        </r>
      </text>
    </comment>
    <comment ref="K11" authorId="0" shapeId="0" xr:uid="{EA7F24D9-5632-44A3-A60C-4E3F9B657375}">
      <text>
        <r>
          <rPr>
            <b/>
            <sz val="9"/>
            <color indexed="81"/>
            <rFont val="MS P ゴシック"/>
            <family val="3"/>
            <charset val="128"/>
          </rPr>
          <t>必ず記入して下さい。</t>
        </r>
      </text>
    </comment>
    <comment ref="Q11" authorId="0" shapeId="0" xr:uid="{D2FA908B-4DAA-4FEA-AEB6-7A5604EA6DB1}">
      <text>
        <r>
          <rPr>
            <b/>
            <sz val="9"/>
            <color indexed="81"/>
            <rFont val="MS P ゴシック"/>
            <family val="3"/>
            <charset val="128"/>
          </rPr>
          <t>注文書の工事コードを記入して下さい。
注文書が発行されていない場合は記載不要です。</t>
        </r>
      </text>
    </comment>
    <comment ref="K13" authorId="0" shapeId="0" xr:uid="{CEC70A5F-323A-4FA1-B766-BD54F09CACEB}">
      <text>
        <r>
          <rPr>
            <b/>
            <sz val="9"/>
            <color indexed="81"/>
            <rFont val="MS P ゴシック"/>
            <family val="3"/>
            <charset val="128"/>
          </rPr>
          <t>注文書の工種コードを記入して下さい。
注文書が発行されていない場合は記載不要です。</t>
        </r>
      </text>
    </comment>
    <comment ref="E15" authorId="0" shapeId="0" xr:uid="{50F08643-9869-4E5F-BEFE-BD8CD133847A}">
      <text>
        <r>
          <rPr>
            <b/>
            <sz val="9"/>
            <color indexed="81"/>
            <rFont val="MS P ゴシック"/>
            <family val="3"/>
            <charset val="128"/>
          </rPr>
          <t>注文書の注文番号を記入して下さい。</t>
        </r>
      </text>
    </comment>
    <comment ref="I15" authorId="0" shapeId="0" xr:uid="{A2144EA8-7143-4898-98CD-8B611B738BE3}">
      <text>
        <r>
          <rPr>
            <b/>
            <sz val="9"/>
            <color indexed="81"/>
            <rFont val="MS P ゴシック"/>
            <family val="3"/>
            <charset val="128"/>
          </rPr>
          <t>注文書の注文番号を記入して下さい。</t>
        </r>
      </text>
    </comment>
    <comment ref="E16" authorId="0" shapeId="0" xr:uid="{829583B7-E00D-4367-9DBB-E4CF2780AE85}">
      <text>
        <r>
          <rPr>
            <b/>
            <sz val="9"/>
            <color indexed="81"/>
            <rFont val="MS P ゴシック"/>
            <family val="3"/>
            <charset val="128"/>
          </rPr>
          <t>注文書の税抜注文金額を記入して下さい。</t>
        </r>
      </text>
    </comment>
    <comment ref="E17" authorId="0" shapeId="0" xr:uid="{E4540FF0-64F1-4966-864E-881C401FAC06}">
      <text>
        <r>
          <rPr>
            <b/>
            <sz val="9"/>
            <color indexed="81"/>
            <rFont val="MS P ゴシック"/>
            <family val="3"/>
            <charset val="128"/>
          </rPr>
          <t>前月までの累計税抜請求金額を記入して下さい。</t>
        </r>
      </text>
    </comment>
    <comment ref="E18" authorId="0" shapeId="0" xr:uid="{D33F5CCA-F700-4135-9CEF-D3E988C37105}">
      <text>
        <r>
          <rPr>
            <b/>
            <sz val="9"/>
            <color indexed="81"/>
            <rFont val="MS P ゴシック"/>
            <family val="3"/>
            <charset val="128"/>
          </rPr>
          <t>今回の税抜合計金額が表示されます。
注文番号が未記載の場合は表示されません。</t>
        </r>
      </text>
    </comment>
    <comment ref="T25" authorId="0" shapeId="0" xr:uid="{52C88A1F-72D1-460B-AC64-6C084685A61F}">
      <text>
        <r>
          <rPr>
            <b/>
            <sz val="9"/>
            <color indexed="81"/>
            <rFont val="MS P ゴシック"/>
            <family val="3"/>
            <charset val="128"/>
          </rPr>
          <t>税区分はセル右端の「▽」マークより選択して下さい。
内訳に書ききれない場合は現場ごとの指定請求書内訳の添付をお願い致します。
貴社様式で現場ごとの明細がある場合は請求書の名称に「別紙明細」、数量「１」、単位「式」で記入していただいて構いません。</t>
        </r>
      </text>
    </comment>
  </commentList>
</comments>
</file>

<file path=xl/sharedStrings.xml><?xml version="1.0" encoding="utf-8"?>
<sst xmlns="http://schemas.openxmlformats.org/spreadsheetml/2006/main" count="168" uniqueCount="64">
  <si>
    <t>請求書</t>
    <phoneticPr fontId="3"/>
  </si>
  <si>
    <t>（入力）</t>
    <rPh sb="1" eb="3">
      <t>ニュウリョク</t>
    </rPh>
    <phoneticPr fontId="3"/>
  </si>
  <si>
    <t>(2023年10月版)</t>
    <rPh sb="5" eb="6">
      <t>ネン</t>
    </rPh>
    <rPh sb="8" eb="9">
      <t>ガツ</t>
    </rPh>
    <rPh sb="9" eb="10">
      <t>バン</t>
    </rPh>
    <phoneticPr fontId="3"/>
  </si>
  <si>
    <t>請求日</t>
    <rPh sb="0" eb="2">
      <t>セイキュウ</t>
    </rPh>
    <rPh sb="2" eb="3">
      <t>ビ</t>
    </rPh>
    <phoneticPr fontId="3"/>
  </si>
  <si>
    <t xml:space="preserve"> 御中</t>
    <rPh sb="1" eb="3">
      <t>オンチュウ</t>
    </rPh>
    <phoneticPr fontId="3"/>
  </si>
  <si>
    <t>現場ごと又は注文書ごとに、工事名、現場代理人名を必ず記入して下さい。</t>
    <phoneticPr fontId="3"/>
  </si>
  <si>
    <t>住所</t>
    <rPh sb="0" eb="2">
      <t>ジュウショ</t>
    </rPh>
    <phoneticPr fontId="3"/>
  </si>
  <si>
    <t>工事名</t>
    <rPh sb="0" eb="1">
      <t>コウ</t>
    </rPh>
    <rPh sb="1" eb="2">
      <t>コト</t>
    </rPh>
    <rPh sb="2" eb="3">
      <t>メイ</t>
    </rPh>
    <phoneticPr fontId="3"/>
  </si>
  <si>
    <t>会社名</t>
    <rPh sb="0" eb="3">
      <t>カイシャメイ</t>
    </rPh>
    <phoneticPr fontId="3"/>
  </si>
  <si>
    <t>現場代理人</t>
    <rPh sb="0" eb="2">
      <t>ゲンバ</t>
    </rPh>
    <rPh sb="2" eb="5">
      <t>ダイリニン</t>
    </rPh>
    <phoneticPr fontId="3"/>
  </si>
  <si>
    <t>登録番号</t>
    <rPh sb="0" eb="2">
      <t>トウロク</t>
    </rPh>
    <rPh sb="2" eb="4">
      <t>バンゴウ</t>
    </rPh>
    <phoneticPr fontId="3"/>
  </si>
  <si>
    <t>会社コード</t>
    <rPh sb="0" eb="2">
      <t>カイシャ</t>
    </rPh>
    <phoneticPr fontId="3"/>
  </si>
  <si>
    <t>工事コード</t>
    <rPh sb="0" eb="2">
      <t>コウジ</t>
    </rPh>
    <phoneticPr fontId="3"/>
  </si>
  <si>
    <t>請求金額</t>
    <rPh sb="0" eb="2">
      <t>セイキュウ</t>
    </rPh>
    <rPh sb="2" eb="4">
      <t>キンガク</t>
    </rPh>
    <phoneticPr fontId="3"/>
  </si>
  <si>
    <t>（内消費税</t>
    <rPh sb="1" eb="2">
      <t>ウチ</t>
    </rPh>
    <rPh sb="2" eb="5">
      <t>ショウヒゼイ</t>
    </rPh>
    <phoneticPr fontId="3"/>
  </si>
  <si>
    <t>）</t>
    <phoneticPr fontId="3"/>
  </si>
  <si>
    <t>工種コード</t>
    <rPh sb="0" eb="2">
      <t>コウシュ</t>
    </rPh>
    <phoneticPr fontId="3"/>
  </si>
  <si>
    <t>査定額（税抜き）</t>
    <phoneticPr fontId="3"/>
  </si>
  <si>
    <t>(10%)</t>
    <phoneticPr fontId="3"/>
  </si>
  <si>
    <t>注文書が発行されている場合に記入して下さい。</t>
    <phoneticPr fontId="3"/>
  </si>
  <si>
    <t>(8%)</t>
    <phoneticPr fontId="3"/>
  </si>
  <si>
    <t>注文番号</t>
    <rPh sb="0" eb="2">
      <t>チュウモン</t>
    </rPh>
    <rPh sb="2" eb="4">
      <t>バンゴウ</t>
    </rPh>
    <phoneticPr fontId="3"/>
  </si>
  <si>
    <t>-</t>
    <phoneticPr fontId="3"/>
  </si>
  <si>
    <t>(0%)</t>
    <phoneticPr fontId="3"/>
  </si>
  <si>
    <t>注文金額税抜</t>
    <rPh sb="0" eb="2">
      <t>チュウモン</t>
    </rPh>
    <rPh sb="2" eb="4">
      <t>キンガク</t>
    </rPh>
    <rPh sb="4" eb="6">
      <t>ゼイヌキ</t>
    </rPh>
    <phoneticPr fontId="3"/>
  </si>
  <si>
    <t>合計</t>
    <rPh sb="0" eb="2">
      <t>ゴウケイ</t>
    </rPh>
    <phoneticPr fontId="3"/>
  </si>
  <si>
    <t>注文金額の前月迄
税抜請求金額</t>
    <rPh sb="0" eb="2">
      <t>チュウモン</t>
    </rPh>
    <rPh sb="2" eb="4">
      <t>キンガク</t>
    </rPh>
    <rPh sb="5" eb="8">
      <t>ゼンゲツマデ</t>
    </rPh>
    <rPh sb="9" eb="11">
      <t>ゼイヌキ</t>
    </rPh>
    <rPh sb="11" eb="13">
      <t>セイキュウ</t>
    </rPh>
    <rPh sb="13" eb="15">
      <t>キンガク</t>
    </rPh>
    <phoneticPr fontId="3"/>
  </si>
  <si>
    <t>相殺（会社コード）</t>
    <rPh sb="0" eb="2">
      <t>ソウサイ</t>
    </rPh>
    <rPh sb="3" eb="5">
      <t>カイシャ</t>
    </rPh>
    <phoneticPr fontId="3"/>
  </si>
  <si>
    <t>相殺金額（税抜き）</t>
    <rPh sb="0" eb="2">
      <t>ソウサイ</t>
    </rPh>
    <rPh sb="2" eb="4">
      <t>キンガク</t>
    </rPh>
    <rPh sb="5" eb="7">
      <t>ゼイヌキ</t>
    </rPh>
    <phoneticPr fontId="3"/>
  </si>
  <si>
    <t>注文金額の今月
請求金額税抜</t>
    <rPh sb="0" eb="2">
      <t>チュウモン</t>
    </rPh>
    <rPh sb="2" eb="4">
      <t>キンガク</t>
    </rPh>
    <rPh sb="5" eb="7">
      <t>コンゲツ</t>
    </rPh>
    <rPh sb="8" eb="10">
      <t>セイキュウ</t>
    </rPh>
    <rPh sb="10" eb="12">
      <t>キンガク</t>
    </rPh>
    <rPh sb="12" eb="14">
      <t>ゼイヌキ</t>
    </rPh>
    <phoneticPr fontId="3"/>
  </si>
  <si>
    <t>注文金額残額</t>
    <rPh sb="0" eb="2">
      <t>チュウモン</t>
    </rPh>
    <rPh sb="2" eb="4">
      <t>キンガク</t>
    </rPh>
    <rPh sb="4" eb="6">
      <t>ザンガク</t>
    </rPh>
    <phoneticPr fontId="3"/>
  </si>
  <si>
    <t>本部長</t>
    <rPh sb="0" eb="3">
      <t>ホンブチョウ</t>
    </rPh>
    <phoneticPr fontId="3"/>
  </si>
  <si>
    <t>副本部長</t>
    <rPh sb="0" eb="4">
      <t>フクホンブチョウ</t>
    </rPh>
    <phoneticPr fontId="3"/>
  </si>
  <si>
    <t>部門長</t>
    <rPh sb="0" eb="3">
      <t>ブモンチョウ</t>
    </rPh>
    <phoneticPr fontId="3"/>
  </si>
  <si>
    <t>直属上司</t>
    <rPh sb="0" eb="2">
      <t>チョクゾク</t>
    </rPh>
    <rPh sb="2" eb="4">
      <t>ジョウシ</t>
    </rPh>
    <phoneticPr fontId="3"/>
  </si>
  <si>
    <t>現場担当者</t>
    <rPh sb="0" eb="2">
      <t>ゲンバ</t>
    </rPh>
    <rPh sb="2" eb="5">
      <t>タントウシャ</t>
    </rPh>
    <phoneticPr fontId="3"/>
  </si>
  <si>
    <t>「税区分」には「軽8％」又は「0%」のときのみ記入して下さい。１０％の場合は記載不要です。</t>
    <rPh sb="1" eb="4">
      <t>ゼイクブン</t>
    </rPh>
    <rPh sb="35" eb="37">
      <t>バアイ</t>
    </rPh>
    <rPh sb="38" eb="40">
      <t>キサイ</t>
    </rPh>
    <rPh sb="40" eb="42">
      <t>フヨウ</t>
    </rPh>
    <phoneticPr fontId="3"/>
  </si>
  <si>
    <t>日付</t>
    <rPh sb="0" eb="2">
      <t>ヒヅケ</t>
    </rPh>
    <phoneticPr fontId="3"/>
  </si>
  <si>
    <t>名　　　　　　　　　　　　　　　称</t>
    <rPh sb="0" eb="1">
      <t>メイ</t>
    </rPh>
    <rPh sb="16" eb="17">
      <t>ショウ</t>
    </rPh>
    <phoneticPr fontId="3"/>
  </si>
  <si>
    <t>数量</t>
    <rPh sb="0" eb="2">
      <t>スウリョウ</t>
    </rPh>
    <phoneticPr fontId="3"/>
  </si>
  <si>
    <t>単位</t>
    <rPh sb="0" eb="2">
      <t>タンイ</t>
    </rPh>
    <phoneticPr fontId="3"/>
  </si>
  <si>
    <t>単　価</t>
    <rPh sb="0" eb="1">
      <t>タン</t>
    </rPh>
    <rPh sb="2" eb="3">
      <t>アタイ</t>
    </rPh>
    <phoneticPr fontId="3"/>
  </si>
  <si>
    <t>税区分</t>
    <rPh sb="0" eb="3">
      <t>ゼイクブン</t>
    </rPh>
    <phoneticPr fontId="3"/>
  </si>
  <si>
    <t>金　額</t>
    <rPh sb="0" eb="1">
      <t>キン</t>
    </rPh>
    <rPh sb="2" eb="3">
      <t>ガク</t>
    </rPh>
    <phoneticPr fontId="3"/>
  </si>
  <si>
    <t>合計(0%)</t>
    <phoneticPr fontId="3"/>
  </si>
  <si>
    <t>税抜合計(8%)</t>
    <rPh sb="0" eb="2">
      <t>ゼイヌキ</t>
    </rPh>
    <rPh sb="2" eb="4">
      <t>ゴウケイ</t>
    </rPh>
    <phoneticPr fontId="3"/>
  </si>
  <si>
    <t>税抜合計(10%)</t>
    <rPh sb="0" eb="2">
      <t>ゼイヌキ</t>
    </rPh>
    <rPh sb="2" eb="4">
      <t>ゴウケイ</t>
    </rPh>
    <phoneticPr fontId="3"/>
  </si>
  <si>
    <t>消費税(8%)</t>
    <rPh sb="0" eb="3">
      <t>ショウヒゼイ</t>
    </rPh>
    <phoneticPr fontId="3"/>
  </si>
  <si>
    <t>消費税(10%)</t>
    <rPh sb="0" eb="3">
      <t>ショウヒゼイ</t>
    </rPh>
    <phoneticPr fontId="3"/>
  </si>
  <si>
    <t>合計(0%)</t>
    <rPh sb="0" eb="2">
      <t>ゴウケイ</t>
    </rPh>
    <phoneticPr fontId="3"/>
  </si>
  <si>
    <t>税込合計(8%)</t>
    <rPh sb="0" eb="2">
      <t>ゼイコミ</t>
    </rPh>
    <rPh sb="2" eb="4">
      <t>ゴウケイ</t>
    </rPh>
    <phoneticPr fontId="3"/>
  </si>
  <si>
    <t>税込合計(10%)</t>
    <rPh sb="0" eb="2">
      <t>ゼイコミ</t>
    </rPh>
    <rPh sb="2" eb="4">
      <t>ゴウケイ</t>
    </rPh>
    <phoneticPr fontId="3"/>
  </si>
  <si>
    <t>(現場用）</t>
    <rPh sb="1" eb="3">
      <t>ゲンバ</t>
    </rPh>
    <rPh sb="3" eb="4">
      <t>ヨウ</t>
    </rPh>
    <phoneticPr fontId="3"/>
  </si>
  <si>
    <t>年</t>
    <rPh sb="0" eb="1">
      <t>ネン</t>
    </rPh>
    <phoneticPr fontId="3"/>
  </si>
  <si>
    <t>月</t>
    <rPh sb="0" eb="1">
      <t>ガツ</t>
    </rPh>
    <phoneticPr fontId="3"/>
  </si>
  <si>
    <t>日</t>
    <rPh sb="0" eb="1">
      <t>ニチ</t>
    </rPh>
    <phoneticPr fontId="3"/>
  </si>
  <si>
    <t>住　　　　所</t>
    <rPh sb="0" eb="1">
      <t>ジュウ</t>
    </rPh>
    <rPh sb="5" eb="6">
      <t>ショ</t>
    </rPh>
    <phoneticPr fontId="3"/>
  </si>
  <si>
    <t>会　社　名</t>
    <rPh sb="0" eb="1">
      <t>カイ</t>
    </rPh>
    <rPh sb="2" eb="3">
      <t>シャ</t>
    </rPh>
    <rPh sb="4" eb="5">
      <t>ナ</t>
    </rPh>
    <phoneticPr fontId="3"/>
  </si>
  <si>
    <t>印</t>
    <phoneticPr fontId="3"/>
  </si>
  <si>
    <t>査定額（税抜き）</t>
    <rPh sb="0" eb="2">
      <t>サテイ</t>
    </rPh>
    <rPh sb="2" eb="3">
      <t>ガク</t>
    </rPh>
    <rPh sb="4" eb="5">
      <t>ゼイ</t>
    </rPh>
    <rPh sb="5" eb="6">
      <t>ヌ</t>
    </rPh>
    <phoneticPr fontId="3"/>
  </si>
  <si>
    <t>相殺金額（税抜き）</t>
    <rPh sb="0" eb="2">
      <t>ソウサイ</t>
    </rPh>
    <rPh sb="2" eb="4">
      <t>キンガク</t>
    </rPh>
    <rPh sb="5" eb="6">
      <t>ゼイ</t>
    </rPh>
    <rPh sb="6" eb="7">
      <t>ヌ</t>
    </rPh>
    <phoneticPr fontId="3"/>
  </si>
  <si>
    <t>(経理用）</t>
    <rPh sb="1" eb="3">
      <t>ケイリ</t>
    </rPh>
    <rPh sb="3" eb="4">
      <t>ヨウ</t>
    </rPh>
    <phoneticPr fontId="3"/>
  </si>
  <si>
    <t>請求書（控）</t>
    <rPh sb="4" eb="5">
      <t>ヒカ</t>
    </rPh>
    <phoneticPr fontId="3"/>
  </si>
  <si>
    <t>税区分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</si>
</sst>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ggge&quot;年&quot;m&quot;月&quot;d&quot;日&quot;;@" x16r2:formatCode16="[$-ja-JP-x-gannen]ggge&quot;年&quot;m&quot;月&quot;d&quot;日&quot;;@"/>
    <numFmt numFmtId="177" formatCode="#,###;\-#,###"/>
    <numFmt numFmtId="178" formatCode="m/d;@"/>
  </numFmts>
  <fonts count="11">
    <font>
      <sz val="11"/>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12"/>
      <name val="ＭＳ Ｐ明朝"/>
      <family val="1"/>
      <charset val="128"/>
    </font>
    <font>
      <sz val="20"/>
      <name val="ＭＳ Ｐ明朝"/>
      <family val="1"/>
      <charset val="128"/>
    </font>
    <font>
      <sz val="10"/>
      <name val="ＭＳ Ｐ明朝"/>
      <family val="1"/>
      <charset val="128"/>
    </font>
    <font>
      <sz val="16"/>
      <name val="ＭＳ Ｐ明朝"/>
      <family val="1"/>
      <charset val="128"/>
    </font>
    <font>
      <sz val="11"/>
      <name val="ＭＳ Ｐ明朝"/>
      <family val="1"/>
      <charset val="128"/>
    </font>
    <font>
      <sz val="17"/>
      <name val="ＭＳ Ｐ明朝"/>
      <family val="1"/>
      <charset val="128"/>
    </font>
    <font>
      <b/>
      <sz val="9"/>
      <color indexed="81"/>
      <name val="MS P ゴシック"/>
      <family val="3"/>
      <charset val="128"/>
    </font>
  </fonts>
  <fills count="3">
    <fill>
      <patternFill patternType="none"/>
    </fill>
    <fill>
      <patternFill patternType="gray125"/>
    </fill>
    <fill>
      <patternFill patternType="solid">
        <fgColor rgb="FFFFFF99"/>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xf numFmtId="38" fontId="1" fillId="0" borderId="0" applyFont="0" applyFill="0" applyBorder="0" applyAlignment="0" applyProtection="0"/>
  </cellStyleXfs>
  <cellXfs count="151">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1" xfId="0" applyFont="1" applyBorder="1" applyAlignment="1">
      <alignment horizontal="distributed" vertical="center"/>
    </xf>
    <xf numFmtId="0" fontId="4" fillId="0" borderId="0" xfId="0" applyFont="1" applyAlignment="1">
      <alignment horizontal="center" vertical="center"/>
    </xf>
    <xf numFmtId="0" fontId="2" fillId="0" borderId="0" xfId="0" applyFont="1" applyAlignment="1">
      <alignment horizontal="right" vertical="center"/>
    </xf>
    <xf numFmtId="0" fontId="4" fillId="0" borderId="2" xfId="0" applyFont="1" applyBorder="1" applyAlignment="1">
      <alignment horizontal="center" vertical="center"/>
    </xf>
    <xf numFmtId="176" fontId="4" fillId="2" borderId="2" xfId="0" applyNumberFormat="1" applyFont="1" applyFill="1" applyBorder="1" applyAlignment="1" applyProtection="1">
      <alignment horizontal="center" vertical="center" shrinkToFit="1"/>
      <protection locked="0"/>
    </xf>
    <xf numFmtId="0" fontId="4" fillId="0" borderId="1" xfId="0" applyFont="1" applyBorder="1" applyAlignment="1">
      <alignment vertical="center"/>
    </xf>
    <xf numFmtId="0" fontId="2" fillId="0" borderId="0" xfId="0" applyFont="1" applyAlignment="1">
      <alignment horizontal="left"/>
    </xf>
    <xf numFmtId="0" fontId="2" fillId="0" borderId="0" xfId="0" applyFont="1"/>
    <xf numFmtId="0" fontId="4" fillId="2" borderId="2" xfId="0" applyFont="1" applyFill="1" applyBorder="1" applyAlignment="1" applyProtection="1">
      <alignment horizontal="left" vertical="center" wrapText="1"/>
      <protection locked="0"/>
    </xf>
    <xf numFmtId="0" fontId="6" fillId="0" borderId="3" xfId="0" applyFont="1" applyBorder="1" applyAlignment="1">
      <alignment horizontal="center" vertical="center" textRotation="255"/>
    </xf>
    <xf numFmtId="0" fontId="4" fillId="2" borderId="4"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wrapText="1"/>
      <protection locked="0"/>
    </xf>
    <xf numFmtId="0" fontId="6" fillId="0" borderId="7" xfId="0" applyFont="1" applyBorder="1" applyAlignment="1">
      <alignment horizontal="center" vertical="center" textRotation="255"/>
    </xf>
    <xf numFmtId="0" fontId="4" fillId="2" borderId="8"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10"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0" fontId="2" fillId="2" borderId="6" xfId="0" applyFont="1" applyFill="1" applyBorder="1" applyAlignment="1">
      <alignment horizontal="center" vertical="center" wrapText="1"/>
    </xf>
    <xf numFmtId="0" fontId="6" fillId="0" borderId="12" xfId="0" applyFont="1" applyBorder="1" applyAlignment="1">
      <alignment horizontal="center" vertical="center" textRotation="255"/>
    </xf>
    <xf numFmtId="0" fontId="4" fillId="2" borderId="13"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4" fillId="2" borderId="14" xfId="0" applyFont="1" applyFill="1" applyBorder="1" applyAlignment="1" applyProtection="1">
      <alignment horizontal="left" vertical="center" wrapText="1"/>
      <protection locked="0"/>
    </xf>
    <xf numFmtId="5" fontId="7" fillId="0" borderId="0" xfId="0" applyNumberFormat="1" applyFont="1" applyAlignment="1">
      <alignment vertical="center"/>
    </xf>
    <xf numFmtId="0" fontId="2" fillId="2" borderId="14" xfId="0" applyFont="1" applyFill="1" applyBorder="1" applyAlignment="1">
      <alignment horizontal="center" vertical="center" wrapText="1"/>
    </xf>
    <xf numFmtId="0" fontId="6" fillId="0" borderId="2" xfId="0" applyFont="1" applyBorder="1" applyAlignment="1">
      <alignment horizontal="center" vertical="center"/>
    </xf>
    <xf numFmtId="177" fontId="8" fillId="2" borderId="2" xfId="0" applyNumberFormat="1" applyFont="1" applyFill="1" applyBorder="1" applyAlignment="1" applyProtection="1">
      <alignment horizontal="left" vertical="center" shrinkToFit="1"/>
      <protection locked="0"/>
    </xf>
    <xf numFmtId="0" fontId="4" fillId="2" borderId="2" xfId="0" applyFont="1" applyFill="1" applyBorder="1" applyAlignment="1" applyProtection="1">
      <alignment horizontal="left" vertical="center" shrinkToFit="1"/>
      <protection locked="0"/>
    </xf>
    <xf numFmtId="0" fontId="2" fillId="0" borderId="0" xfId="0" applyFont="1" applyAlignment="1">
      <alignment horizontal="center"/>
    </xf>
    <xf numFmtId="0" fontId="4" fillId="0" borderId="0" xfId="0" applyFont="1" applyAlignment="1">
      <alignment horizontal="center" vertical="center" wrapText="1"/>
    </xf>
    <xf numFmtId="177" fontId="9" fillId="0" borderId="0" xfId="0" applyNumberFormat="1" applyFont="1" applyAlignment="1">
      <alignment horizontal="right" vertical="center" shrinkToFit="1"/>
    </xf>
    <xf numFmtId="0" fontId="4" fillId="2" borderId="10" xfId="0" applyFont="1" applyFill="1" applyBorder="1" applyAlignment="1" applyProtection="1">
      <alignment horizontal="distributed" vertical="center" shrinkToFit="1" readingOrder="1"/>
      <protection locked="0"/>
    </xf>
    <xf numFmtId="0" fontId="4" fillId="2" borderId="11" xfId="0" applyFont="1" applyFill="1" applyBorder="1" applyAlignment="1" applyProtection="1">
      <alignment horizontal="distributed" vertical="center" shrinkToFit="1" readingOrder="1"/>
      <protection locked="0"/>
    </xf>
    <xf numFmtId="0" fontId="4" fillId="2" borderId="15" xfId="0" applyFont="1" applyFill="1" applyBorder="1" applyAlignment="1" applyProtection="1">
      <alignment horizontal="distributed" vertical="center" shrinkToFit="1" readingOrder="1"/>
      <protection locked="0"/>
    </xf>
    <xf numFmtId="0" fontId="4" fillId="2" borderId="10" xfId="0" applyFont="1" applyFill="1" applyBorder="1" applyAlignment="1" applyProtection="1">
      <alignment horizontal="center" vertical="center" shrinkToFit="1" readingOrder="1"/>
      <protection locked="0"/>
    </xf>
    <xf numFmtId="0" fontId="4" fillId="2" borderId="11" xfId="0" applyFont="1" applyFill="1" applyBorder="1" applyAlignment="1" applyProtection="1">
      <alignment horizontal="center" vertical="center" shrinkToFit="1" readingOrder="1"/>
      <protection locked="0"/>
    </xf>
    <xf numFmtId="0" fontId="4" fillId="2" borderId="15" xfId="0" applyFont="1" applyFill="1" applyBorder="1" applyAlignment="1" applyProtection="1">
      <alignment horizontal="center" vertical="center" shrinkToFit="1" readingOrder="1"/>
      <protection locked="0"/>
    </xf>
    <xf numFmtId="0" fontId="8" fillId="0" borderId="16" xfId="0" applyFont="1" applyBorder="1" applyAlignment="1">
      <alignment horizontal="center" vertical="center" wrapText="1"/>
    </xf>
    <xf numFmtId="177" fontId="8" fillId="0" borderId="16" xfId="0" applyNumberFormat="1" applyFont="1" applyBorder="1" applyAlignment="1">
      <alignment horizontal="right" vertical="center" shrinkToFit="1"/>
    </xf>
    <xf numFmtId="0" fontId="8" fillId="0" borderId="0" xfId="0" applyFont="1" applyAlignment="1">
      <alignment vertical="center"/>
    </xf>
    <xf numFmtId="0" fontId="2" fillId="0" borderId="5" xfId="0" applyFont="1" applyBorder="1" applyAlignment="1">
      <alignment horizontal="center"/>
    </xf>
    <xf numFmtId="0" fontId="2" fillId="0" borderId="1" xfId="0" applyFont="1" applyBorder="1" applyAlignment="1">
      <alignment horizontal="center"/>
    </xf>
    <xf numFmtId="0" fontId="2" fillId="0" borderId="0" xfId="0" applyFont="1" applyAlignment="1">
      <alignment horizontal="center" vertical="center" wrapText="1"/>
    </xf>
    <xf numFmtId="0" fontId="2" fillId="0" borderId="0" xfId="0" applyFont="1" applyAlignment="1">
      <alignment horizontal="center" vertical="center"/>
    </xf>
    <xf numFmtId="177" fontId="4" fillId="0" borderId="0" xfId="1" applyNumberFormat="1" applyFont="1" applyFill="1" applyBorder="1" applyAlignment="1" applyProtection="1">
      <alignment horizontal="right" vertical="center" shrinkToFit="1"/>
    </xf>
    <xf numFmtId="49" fontId="2" fillId="0" borderId="0" xfId="0" applyNumberFormat="1" applyFont="1" applyAlignment="1">
      <alignment horizontal="right" vertical="center"/>
    </xf>
    <xf numFmtId="49" fontId="2" fillId="0" borderId="9" xfId="0" applyNumberFormat="1" applyFont="1" applyBorder="1" applyAlignment="1">
      <alignment horizontal="right" vertical="center"/>
    </xf>
    <xf numFmtId="0" fontId="4" fillId="0" borderId="17" xfId="0" applyFont="1" applyBorder="1" applyAlignment="1">
      <alignment horizontal="center" vertical="center" shrinkToFit="1"/>
    </xf>
    <xf numFmtId="38" fontId="4" fillId="0" borderId="18" xfId="1" applyFont="1" applyBorder="1" applyAlignment="1" applyProtection="1">
      <alignment horizontal="center" vertical="center" shrinkToFit="1"/>
    </xf>
    <xf numFmtId="38" fontId="4" fillId="0" borderId="19" xfId="1" applyFont="1" applyBorder="1" applyAlignment="1" applyProtection="1">
      <alignment horizontal="center" vertical="center" shrinkToFit="1"/>
    </xf>
    <xf numFmtId="38" fontId="4" fillId="0" borderId="20" xfId="1" applyFont="1" applyBorder="1" applyAlignment="1" applyProtection="1">
      <alignment horizontal="center" vertical="center" shrinkToFit="1"/>
    </xf>
    <xf numFmtId="38" fontId="4" fillId="0" borderId="21" xfId="1" applyFont="1" applyBorder="1" applyAlignment="1" applyProtection="1">
      <alignment horizontal="center" vertical="center" shrinkToFit="1"/>
    </xf>
    <xf numFmtId="0" fontId="2" fillId="0" borderId="0" xfId="0" applyFont="1" applyAlignment="1">
      <alignment horizontal="center" wrapText="1"/>
    </xf>
    <xf numFmtId="0" fontId="4" fillId="0" borderId="5" xfId="0" applyFont="1" applyBorder="1" applyAlignment="1">
      <alignment horizontal="distributed" vertical="center" shrinkToFit="1" readingOrder="1"/>
    </xf>
    <xf numFmtId="0" fontId="4" fillId="2" borderId="10" xfId="1" applyNumberFormat="1" applyFont="1" applyFill="1" applyBorder="1" applyAlignment="1" applyProtection="1">
      <alignment horizontal="distributed" vertical="center" shrinkToFit="1"/>
      <protection locked="0"/>
    </xf>
    <xf numFmtId="0" fontId="4" fillId="2" borderId="11" xfId="1" applyNumberFormat="1" applyFont="1" applyFill="1" applyBorder="1" applyAlignment="1" applyProtection="1">
      <alignment horizontal="distributed" vertical="center" shrinkToFit="1"/>
      <protection locked="0"/>
    </xf>
    <xf numFmtId="49" fontId="4" fillId="0" borderId="11" xfId="1" applyNumberFormat="1" applyFont="1" applyFill="1" applyBorder="1" applyAlignment="1" applyProtection="1">
      <alignment horizontal="distributed" vertical="center" shrinkToFit="1"/>
    </xf>
    <xf numFmtId="49" fontId="4" fillId="2" borderId="15" xfId="1" quotePrefix="1" applyNumberFormat="1" applyFont="1" applyFill="1" applyBorder="1" applyAlignment="1" applyProtection="1">
      <alignment horizontal="distributed" vertical="center" shrinkToFit="1"/>
      <protection locked="0"/>
    </xf>
    <xf numFmtId="0" fontId="4" fillId="0" borderId="0" xfId="0" applyFont="1" applyAlignment="1">
      <alignment horizontal="distributed" vertical="center" shrinkToFit="1" readingOrder="1"/>
    </xf>
    <xf numFmtId="177" fontId="4" fillId="2" borderId="2" xfId="1" applyNumberFormat="1" applyFont="1" applyFill="1" applyBorder="1" applyAlignment="1" applyProtection="1">
      <alignment horizontal="right" vertical="center" shrinkToFit="1"/>
      <protection locked="0"/>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center" shrinkToFit="1"/>
    </xf>
    <xf numFmtId="0" fontId="2" fillId="0" borderId="11" xfId="0" applyFont="1" applyBorder="1" applyAlignment="1">
      <alignment horizont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177" fontId="4" fillId="0" borderId="2" xfId="1" applyNumberFormat="1" applyFont="1" applyFill="1" applyBorder="1" applyAlignment="1" applyProtection="1">
      <alignment horizontal="right" vertical="center" shrinkToFit="1"/>
    </xf>
    <xf numFmtId="0" fontId="4" fillId="0" borderId="18"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0" xfId="0" applyFont="1" applyAlignment="1">
      <alignment horizontal="center" vertical="center" shrinkToFit="1"/>
    </xf>
    <xf numFmtId="0" fontId="6" fillId="0" borderId="2"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5" xfId="0" applyFont="1" applyBorder="1" applyAlignment="1">
      <alignment horizontal="center" vertical="center" shrinkToFit="1"/>
    </xf>
    <xf numFmtId="178" fontId="4" fillId="2" borderId="2" xfId="0" applyNumberFormat="1" applyFont="1" applyFill="1" applyBorder="1" applyAlignment="1" applyProtection="1">
      <alignment horizontal="center" vertical="center" shrinkToFit="1"/>
      <protection locked="0"/>
    </xf>
    <xf numFmtId="0" fontId="4" fillId="2" borderId="10" xfId="0" applyFont="1" applyFill="1" applyBorder="1" applyAlignment="1" applyProtection="1">
      <alignment horizontal="left" vertical="center" shrinkToFit="1"/>
      <protection locked="0"/>
    </xf>
    <xf numFmtId="0" fontId="4" fillId="2" borderId="11" xfId="0" applyFont="1" applyFill="1" applyBorder="1" applyAlignment="1" applyProtection="1">
      <alignment horizontal="left" vertical="center" shrinkToFit="1"/>
      <protection locked="0"/>
    </xf>
    <xf numFmtId="0" fontId="4" fillId="2" borderId="15" xfId="0" applyFont="1" applyFill="1" applyBorder="1" applyAlignment="1" applyProtection="1">
      <alignment horizontal="left" vertical="center" shrinkToFit="1"/>
      <protection locked="0"/>
    </xf>
    <xf numFmtId="38" fontId="4" fillId="2" borderId="2" xfId="1"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38" fontId="4" fillId="2" borderId="10" xfId="1" applyFont="1" applyFill="1" applyBorder="1" applyAlignment="1" applyProtection="1">
      <alignment horizontal="right" vertical="center" shrinkToFit="1"/>
      <protection locked="0"/>
    </xf>
    <xf numFmtId="38" fontId="4" fillId="2" borderId="11" xfId="1" applyFont="1" applyFill="1" applyBorder="1" applyAlignment="1" applyProtection="1">
      <alignment horizontal="right" vertical="center" shrinkToFit="1"/>
      <protection locked="0"/>
    </xf>
    <xf numFmtId="38" fontId="4" fillId="2" borderId="15" xfId="1" applyFont="1" applyFill="1" applyBorder="1" applyAlignment="1" applyProtection="1">
      <alignment horizontal="right" vertical="center" shrinkToFit="1"/>
      <protection locked="0"/>
    </xf>
    <xf numFmtId="9" fontId="4" fillId="2" borderId="2" xfId="0" applyNumberFormat="1" applyFont="1" applyFill="1" applyBorder="1" applyAlignment="1" applyProtection="1">
      <alignment horizontal="center" vertical="center" shrinkToFit="1"/>
      <protection locked="0"/>
    </xf>
    <xf numFmtId="38" fontId="4" fillId="0" borderId="10" xfId="1" applyFont="1" applyFill="1" applyBorder="1" applyAlignment="1" applyProtection="1">
      <alignment vertical="center" shrinkToFit="1"/>
    </xf>
    <xf numFmtId="38" fontId="4" fillId="0" borderId="11" xfId="1" applyFont="1" applyFill="1" applyBorder="1" applyAlignment="1" applyProtection="1">
      <alignment vertical="center" shrinkToFit="1"/>
    </xf>
    <xf numFmtId="38" fontId="4" fillId="0" borderId="15" xfId="1" applyFont="1" applyFill="1" applyBorder="1" applyAlignment="1" applyProtection="1">
      <alignment vertical="center" shrinkToFit="1"/>
    </xf>
    <xf numFmtId="0" fontId="6" fillId="0" borderId="2" xfId="0" applyFont="1" applyBorder="1" applyAlignment="1">
      <alignment horizontal="right" vertical="center" shrinkToFit="1"/>
    </xf>
    <xf numFmtId="177" fontId="4" fillId="0" borderId="10" xfId="1" applyNumberFormat="1" applyFont="1" applyBorder="1" applyAlignment="1" applyProtection="1">
      <alignment vertical="center" shrinkToFit="1"/>
    </xf>
    <xf numFmtId="177" fontId="4" fillId="0" borderId="11" xfId="1" applyNumberFormat="1" applyFont="1" applyBorder="1" applyAlignment="1" applyProtection="1">
      <alignment vertical="center" shrinkToFit="1"/>
    </xf>
    <xf numFmtId="177" fontId="4" fillId="0" borderId="15" xfId="1" applyNumberFormat="1" applyFont="1" applyBorder="1" applyAlignment="1" applyProtection="1">
      <alignment vertical="center" shrinkToFit="1"/>
    </xf>
    <xf numFmtId="0" fontId="6" fillId="0" borderId="12" xfId="0" applyFont="1" applyBorder="1" applyAlignment="1">
      <alignment horizontal="right" vertical="center" shrinkToFit="1"/>
    </xf>
    <xf numFmtId="0" fontId="4" fillId="0" borderId="2" xfId="0" applyFont="1" applyBorder="1" applyAlignment="1">
      <alignment horizontal="center" vertical="center" shrinkToFit="1"/>
    </xf>
    <xf numFmtId="38" fontId="4" fillId="0" borderId="10" xfId="1" applyFont="1" applyBorder="1" applyAlignment="1" applyProtection="1">
      <alignment vertical="center" shrinkToFit="1"/>
    </xf>
    <xf numFmtId="38" fontId="4" fillId="0" borderId="11" xfId="1" applyFont="1" applyBorder="1" applyAlignment="1" applyProtection="1">
      <alignment vertical="center" shrinkToFit="1"/>
    </xf>
    <xf numFmtId="38" fontId="4" fillId="0" borderId="15" xfId="1" applyFont="1" applyBorder="1" applyAlignment="1" applyProtection="1">
      <alignment vertical="center" shrinkToFit="1"/>
    </xf>
    <xf numFmtId="177" fontId="4" fillId="2" borderId="10" xfId="1" applyNumberFormat="1" applyFont="1" applyFill="1" applyBorder="1" applyAlignment="1" applyProtection="1">
      <alignment vertical="center" shrinkToFit="1"/>
      <protection locked="0"/>
    </xf>
    <xf numFmtId="177" fontId="4" fillId="2" borderId="11" xfId="1" applyNumberFormat="1" applyFont="1" applyFill="1" applyBorder="1" applyAlignment="1" applyProtection="1">
      <alignment vertical="center" shrinkToFit="1"/>
      <protection locked="0"/>
    </xf>
    <xf numFmtId="177" fontId="4" fillId="2" borderId="15" xfId="1" applyNumberFormat="1" applyFont="1" applyFill="1" applyBorder="1" applyAlignment="1" applyProtection="1">
      <alignment vertical="center" shrinkToFit="1"/>
      <protection locked="0"/>
    </xf>
    <xf numFmtId="0" fontId="5" fillId="0" borderId="22" xfId="0" applyFont="1" applyBorder="1" applyAlignment="1">
      <alignment horizontal="distributed" vertical="center"/>
    </xf>
    <xf numFmtId="0" fontId="6" fillId="0" borderId="0" xfId="0" applyFont="1" applyAlignment="1">
      <alignment horizontal="center" vertical="center"/>
    </xf>
    <xf numFmtId="0" fontId="2" fillId="0" borderId="0" xfId="0" applyFont="1" applyAlignment="1">
      <alignment horizontal="right" vertical="top"/>
    </xf>
    <xf numFmtId="0" fontId="4" fillId="0" borderId="0" xfId="0" applyFont="1" applyAlignment="1">
      <alignment horizontal="center" vertical="center" shrinkToFit="1"/>
    </xf>
    <xf numFmtId="0" fontId="4" fillId="0" borderId="22" xfId="0" applyFont="1" applyBorder="1" applyAlignment="1">
      <alignment vertical="center"/>
    </xf>
    <xf numFmtId="0" fontId="4" fillId="0" borderId="0" xfId="0" applyFont="1" applyAlignment="1">
      <alignment horizontal="center" vertical="distributed"/>
    </xf>
    <xf numFmtId="0" fontId="4" fillId="0" borderId="0" xfId="0" applyFont="1" applyAlignment="1">
      <alignment horizontal="left" vertical="center" wrapText="1"/>
    </xf>
    <xf numFmtId="0" fontId="6" fillId="0" borderId="23" xfId="0" applyFont="1" applyBorder="1" applyAlignment="1">
      <alignment horizontal="center" vertical="center" textRotation="255"/>
    </xf>
    <xf numFmtId="0" fontId="4" fillId="0" borderId="23" xfId="0" applyFont="1" applyBorder="1" applyAlignment="1">
      <alignment horizontal="left" vertical="center" wrapText="1"/>
    </xf>
    <xf numFmtId="0" fontId="2" fillId="0" borderId="0" xfId="0" applyFont="1" applyAlignment="1">
      <alignment horizontal="center" vertical="center"/>
    </xf>
    <xf numFmtId="0" fontId="6" fillId="0" borderId="23" xfId="0" applyFont="1" applyBorder="1" applyAlignment="1">
      <alignment horizontal="center" vertical="center"/>
    </xf>
    <xf numFmtId="177" fontId="8" fillId="0" borderId="23" xfId="0" applyNumberFormat="1" applyFont="1" applyBorder="1" applyAlignment="1">
      <alignment horizontal="left" vertical="center" shrinkToFit="1"/>
    </xf>
    <xf numFmtId="0" fontId="4" fillId="0" borderId="0" xfId="0" applyFont="1" applyAlignment="1">
      <alignment horizontal="left" vertical="center" shrinkToFit="1"/>
    </xf>
    <xf numFmtId="0" fontId="2" fillId="0" borderId="22" xfId="0" applyFont="1" applyBorder="1" applyAlignment="1">
      <alignment horizontal="center"/>
    </xf>
    <xf numFmtId="0" fontId="2" fillId="0" borderId="0" xfId="0" applyFont="1" applyAlignment="1">
      <alignment horizontal="center"/>
    </xf>
    <xf numFmtId="177" fontId="9" fillId="0" borderId="0" xfId="0" applyNumberFormat="1" applyFont="1" applyAlignment="1">
      <alignment vertical="center" shrinkToFit="1"/>
    </xf>
    <xf numFmtId="0" fontId="4" fillId="0" borderId="23" xfId="0" applyFont="1" applyBorder="1" applyAlignment="1">
      <alignment horizontal="center" vertical="center" shrinkToFit="1"/>
    </xf>
    <xf numFmtId="0" fontId="8" fillId="0" borderId="22" xfId="0" applyFont="1" applyBorder="1" applyAlignment="1">
      <alignment horizontal="center" vertical="center" wrapText="1"/>
    </xf>
    <xf numFmtId="177" fontId="8" fillId="0" borderId="22" xfId="0" applyNumberFormat="1" applyFont="1" applyBorder="1" applyAlignment="1">
      <alignment vertical="center" shrinkToFit="1"/>
    </xf>
    <xf numFmtId="0" fontId="2" fillId="0" borderId="24" xfId="0" applyFont="1" applyBorder="1" applyAlignment="1">
      <alignment horizontal="right" vertical="center"/>
    </xf>
    <xf numFmtId="38" fontId="4" fillId="0" borderId="23" xfId="1" applyFont="1" applyBorder="1" applyAlignment="1" applyProtection="1">
      <alignment horizontal="center" vertical="center" shrinkToFit="1"/>
    </xf>
    <xf numFmtId="38" fontId="4" fillId="0" borderId="25" xfId="1" applyFont="1" applyBorder="1" applyAlignment="1" applyProtection="1">
      <alignment horizontal="center" vertical="center" shrinkToFit="1"/>
    </xf>
    <xf numFmtId="38" fontId="4" fillId="0" borderId="26" xfId="1" applyFont="1" applyBorder="1" applyAlignment="1" applyProtection="1">
      <alignment horizontal="center" vertical="center" shrinkToFit="1"/>
    </xf>
    <xf numFmtId="0" fontId="4" fillId="0" borderId="0" xfId="0" applyFont="1" applyAlignment="1">
      <alignment horizontal="center" vertical="center"/>
    </xf>
    <xf numFmtId="0" fontId="4" fillId="0" borderId="23" xfId="1" applyNumberFormat="1" applyFont="1" applyBorder="1" applyAlignment="1" applyProtection="1">
      <alignment horizontal="center" vertical="center" shrinkToFit="1"/>
    </xf>
    <xf numFmtId="0" fontId="4" fillId="0" borderId="27" xfId="1" applyNumberFormat="1" applyFont="1" applyBorder="1" applyAlignment="1" applyProtection="1">
      <alignment horizontal="center" vertical="center" shrinkToFit="1"/>
    </xf>
    <xf numFmtId="0" fontId="4" fillId="0" borderId="28" xfId="1" applyNumberFormat="1" applyFont="1" applyBorder="1" applyAlignment="1" applyProtection="1">
      <alignment horizontal="distributed" vertical="center" shrinkToFit="1"/>
    </xf>
    <xf numFmtId="0" fontId="4" fillId="0" borderId="29" xfId="1" applyNumberFormat="1" applyFont="1" applyBorder="1" applyAlignment="1" applyProtection="1">
      <alignment horizontal="distributed" vertical="center" shrinkToFit="1"/>
    </xf>
    <xf numFmtId="177" fontId="4" fillId="0" borderId="23" xfId="1" applyNumberFormat="1" applyFont="1" applyBorder="1" applyAlignment="1" applyProtection="1">
      <alignment horizontal="right" vertical="center" shrinkToFit="1"/>
    </xf>
    <xf numFmtId="0" fontId="2" fillId="0" borderId="23" xfId="0" applyFont="1" applyBorder="1" applyAlignment="1">
      <alignment horizontal="center" vertical="center" wrapText="1"/>
    </xf>
    <xf numFmtId="0" fontId="2" fillId="0" borderId="23" xfId="0" applyFont="1" applyBorder="1" applyAlignment="1">
      <alignment horizontal="center" vertical="center"/>
    </xf>
    <xf numFmtId="0" fontId="2" fillId="0" borderId="0" xfId="0" applyFont="1" applyAlignment="1">
      <alignment horizontal="center" shrinkToFit="1"/>
    </xf>
    <xf numFmtId="0" fontId="6" fillId="0" borderId="23" xfId="0" applyFont="1" applyBorder="1" applyAlignment="1">
      <alignment horizontal="center" vertical="center" wrapText="1"/>
    </xf>
    <xf numFmtId="0" fontId="2" fillId="0" borderId="0" xfId="0" applyFont="1" applyAlignment="1">
      <alignment horizontal="left" vertical="center" wrapText="1" shrinkToFit="1"/>
    </xf>
    <xf numFmtId="0" fontId="4" fillId="0" borderId="23" xfId="0" applyFont="1" applyBorder="1" applyAlignment="1">
      <alignment horizontal="center" vertical="center"/>
    </xf>
    <xf numFmtId="0" fontId="6" fillId="0" borderId="23" xfId="0" applyFont="1" applyBorder="1" applyAlignment="1">
      <alignment horizontal="center" vertical="center" shrinkToFit="1"/>
    </xf>
    <xf numFmtId="178" fontId="4" fillId="0" borderId="23" xfId="0" applyNumberFormat="1" applyFont="1" applyBorder="1" applyAlignment="1">
      <alignment horizontal="center" vertical="center" shrinkToFit="1"/>
    </xf>
    <xf numFmtId="0" fontId="4" fillId="0" borderId="23" xfId="0" applyFont="1" applyBorder="1" applyAlignment="1">
      <alignment horizontal="left" vertical="center" shrinkToFit="1"/>
    </xf>
    <xf numFmtId="38" fontId="4" fillId="0" borderId="23" xfId="1" applyFont="1" applyBorder="1" applyAlignment="1">
      <alignment horizontal="center" vertical="center" shrinkToFit="1"/>
    </xf>
    <xf numFmtId="0" fontId="4" fillId="0" borderId="23" xfId="0" applyFont="1" applyBorder="1" applyAlignment="1">
      <alignment horizontal="center" vertical="center" shrinkToFit="1"/>
    </xf>
    <xf numFmtId="38" fontId="4" fillId="0" borderId="23" xfId="1" applyFont="1" applyBorder="1" applyAlignment="1" applyProtection="1">
      <alignment horizontal="right" vertical="center" shrinkToFit="1"/>
    </xf>
    <xf numFmtId="9" fontId="4" fillId="0" borderId="23" xfId="0" applyNumberFormat="1" applyFont="1" applyBorder="1" applyAlignment="1">
      <alignment horizontal="center" vertical="center" shrinkToFit="1"/>
    </xf>
    <xf numFmtId="38" fontId="4" fillId="0" borderId="23" xfId="1" applyFont="1" applyBorder="1" applyAlignment="1" applyProtection="1">
      <alignment vertical="center" shrinkToFit="1"/>
    </xf>
    <xf numFmtId="0" fontId="6" fillId="0" borderId="23" xfId="0" applyFont="1" applyBorder="1" applyAlignment="1">
      <alignment horizontal="right" vertical="center" shrinkToFit="1"/>
    </xf>
    <xf numFmtId="177" fontId="4" fillId="0" borderId="23" xfId="1" applyNumberFormat="1" applyFont="1" applyBorder="1" applyAlignment="1" applyProtection="1">
      <alignment vertical="center" shrinkToFit="1"/>
    </xf>
    <xf numFmtId="38" fontId="4" fillId="0" borderId="28" xfId="1" applyFont="1" applyBorder="1" applyAlignment="1" applyProtection="1">
      <alignment horizontal="center" vertical="center" shrinkToFit="1"/>
    </xf>
    <xf numFmtId="38" fontId="4" fillId="0" borderId="29" xfId="1" applyFont="1" applyBorder="1" applyAlignment="1" applyProtection="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2</xdr:row>
          <xdr:rowOff>276225</xdr:rowOff>
        </xdr:from>
        <xdr:to>
          <xdr:col>8</xdr:col>
          <xdr:colOff>200025</xdr:colOff>
          <xdr:row>3</xdr:row>
          <xdr:rowOff>266700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438F088F-600E-4867-8742-E7C530D66F9B}"/>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39</xdr:row>
          <xdr:rowOff>276225</xdr:rowOff>
        </xdr:from>
        <xdr:to>
          <xdr:col>8</xdr:col>
          <xdr:colOff>200025</xdr:colOff>
          <xdr:row>40</xdr:row>
          <xdr:rowOff>266700</xdr:rowOff>
        </xdr:to>
        <xdr:sp macro="" textlink="">
          <xdr:nvSpPr>
            <xdr:cNvPr id="1026" name="Object 2" hidden="1">
              <a:extLst>
                <a:ext uri="{63B3BB69-23CF-44E3-9099-C40C66FF867C}">
                  <a14:compatExt spid="_x0000_s1026"/>
                </a:ext>
                <a:ext uri="{FF2B5EF4-FFF2-40B4-BE49-F238E27FC236}">
                  <a16:creationId xmlns:a16="http://schemas.microsoft.com/office/drawing/2014/main" id="{1FC60E86-9EFA-450E-9568-AF55ED4849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111</xdr:row>
          <xdr:rowOff>276225</xdr:rowOff>
        </xdr:from>
        <xdr:to>
          <xdr:col>8</xdr:col>
          <xdr:colOff>200025</xdr:colOff>
          <xdr:row>112</xdr:row>
          <xdr:rowOff>266700</xdr:rowOff>
        </xdr:to>
        <xdr:sp macro="" textlink="">
          <xdr:nvSpPr>
            <xdr:cNvPr id="1027" name="Object 3" hidden="1">
              <a:extLst>
                <a:ext uri="{63B3BB69-23CF-44E3-9099-C40C66FF867C}">
                  <a14:compatExt spid="_x0000_s1027"/>
                </a:ext>
                <a:ext uri="{FF2B5EF4-FFF2-40B4-BE49-F238E27FC236}">
                  <a16:creationId xmlns:a16="http://schemas.microsoft.com/office/drawing/2014/main" id="{E3786308-55B0-4CBC-A084-C9D0252695A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75</xdr:row>
          <xdr:rowOff>276225</xdr:rowOff>
        </xdr:from>
        <xdr:to>
          <xdr:col>8</xdr:col>
          <xdr:colOff>200025</xdr:colOff>
          <xdr:row>76</xdr:row>
          <xdr:rowOff>266700</xdr:rowOff>
        </xdr:to>
        <xdr:sp macro="" textlink="">
          <xdr:nvSpPr>
            <xdr:cNvPr id="1028" name="Object 4" hidden="1">
              <a:extLst>
                <a:ext uri="{63B3BB69-23CF-44E3-9099-C40C66FF867C}">
                  <a14:compatExt spid="_x0000_s1028"/>
                </a:ext>
                <a:ext uri="{FF2B5EF4-FFF2-40B4-BE49-F238E27FC236}">
                  <a16:creationId xmlns:a16="http://schemas.microsoft.com/office/drawing/2014/main" id="{92C42C38-8AE5-412F-B569-0E56AD8865A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1.vml"/><Relationship Id="rId7" Type="http://schemas.openxmlformats.org/officeDocument/2006/relationships/oleObject" Target="../embeddings/oleObject3.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png"/><Relationship Id="rId4" Type="http://schemas.openxmlformats.org/officeDocument/2006/relationships/oleObject" Target="../embeddings/oleObject1.bin"/><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F51F2-1773-4698-922F-8506A25E55B5}">
  <dimension ref="A1:Y145"/>
  <sheetViews>
    <sheetView tabSelected="1" zoomScaleNormal="100" workbookViewId="0">
      <selection activeCell="Q3" sqref="Q3:V3"/>
    </sheetView>
  </sheetViews>
  <sheetFormatPr defaultColWidth="3.625" defaultRowHeight="24" customHeight="1"/>
  <cols>
    <col min="1" max="26" width="3.625" style="2"/>
    <col min="27" max="28" width="3.625" style="2" customWidth="1"/>
    <col min="29" max="16384" width="3.625" style="2"/>
  </cols>
  <sheetData>
    <row r="1" spans="1:25" ht="24" customHeight="1">
      <c r="A1" s="1"/>
      <c r="B1" s="1"/>
      <c r="C1" s="1"/>
      <c r="J1" s="3" t="s">
        <v>0</v>
      </c>
      <c r="K1" s="3"/>
      <c r="L1" s="3"/>
      <c r="M1" s="3"/>
      <c r="N1" s="3"/>
      <c r="O1" s="3"/>
      <c r="P1" s="3"/>
      <c r="Q1" s="4" t="s">
        <v>1</v>
      </c>
      <c r="R1" s="4"/>
      <c r="V1" s="5" t="s">
        <v>2</v>
      </c>
      <c r="W1" s="5"/>
      <c r="X1" s="5"/>
      <c r="Y1" s="5"/>
    </row>
    <row r="3" spans="1:25" ht="24" customHeight="1">
      <c r="N3" s="6" t="s">
        <v>3</v>
      </c>
      <c r="O3" s="6"/>
      <c r="P3" s="6"/>
      <c r="Q3" s="7"/>
      <c r="R3" s="7"/>
      <c r="S3" s="7"/>
      <c r="T3" s="7"/>
      <c r="U3" s="7"/>
      <c r="V3" s="7"/>
    </row>
    <row r="4" spans="1:25" ht="24" customHeight="1">
      <c r="A4" s="8"/>
      <c r="B4" s="8"/>
      <c r="C4" s="8"/>
      <c r="D4" s="8"/>
      <c r="E4" s="8"/>
      <c r="F4" s="8"/>
      <c r="G4" s="8"/>
      <c r="H4" s="8"/>
      <c r="I4" s="8"/>
      <c r="J4" s="8" t="s">
        <v>4</v>
      </c>
      <c r="K4" s="8"/>
      <c r="Q4" s="9"/>
    </row>
    <row r="5" spans="1:25" ht="24" customHeight="1">
      <c r="A5" s="10" t="s">
        <v>5</v>
      </c>
      <c r="N5" s="6" t="s">
        <v>6</v>
      </c>
      <c r="O5" s="6"/>
      <c r="P5" s="6"/>
      <c r="Q5" s="11"/>
      <c r="R5" s="11"/>
      <c r="S5" s="11"/>
      <c r="T5" s="11"/>
      <c r="U5" s="11"/>
      <c r="V5" s="11"/>
      <c r="W5" s="11"/>
      <c r="X5" s="11"/>
      <c r="Y5" s="11"/>
    </row>
    <row r="6" spans="1:25" ht="24" customHeight="1">
      <c r="A6" s="12" t="s">
        <v>7</v>
      </c>
      <c r="B6" s="13"/>
      <c r="C6" s="14"/>
      <c r="D6" s="14"/>
      <c r="E6" s="14"/>
      <c r="F6" s="14"/>
      <c r="G6" s="14"/>
      <c r="H6" s="14"/>
      <c r="I6" s="14"/>
      <c r="J6" s="14"/>
      <c r="K6" s="14"/>
      <c r="L6" s="15"/>
      <c r="N6" s="6"/>
      <c r="O6" s="6"/>
      <c r="P6" s="6"/>
      <c r="Q6" s="11"/>
      <c r="R6" s="11"/>
      <c r="S6" s="11"/>
      <c r="T6" s="11"/>
      <c r="U6" s="11"/>
      <c r="V6" s="11"/>
      <c r="W6" s="11"/>
      <c r="X6" s="11"/>
      <c r="Y6" s="11"/>
    </row>
    <row r="7" spans="1:25" ht="24" customHeight="1">
      <c r="A7" s="16"/>
      <c r="B7" s="17"/>
      <c r="C7" s="18"/>
      <c r="D7" s="18"/>
      <c r="E7" s="18"/>
      <c r="F7" s="18"/>
      <c r="G7" s="18"/>
      <c r="H7" s="18"/>
      <c r="I7" s="18"/>
      <c r="J7" s="18"/>
      <c r="K7" s="18"/>
      <c r="L7" s="19"/>
      <c r="N7" s="6" t="s">
        <v>8</v>
      </c>
      <c r="O7" s="6"/>
      <c r="P7" s="6"/>
      <c r="Q7" s="20"/>
      <c r="R7" s="21"/>
      <c r="S7" s="21"/>
      <c r="T7" s="21"/>
      <c r="U7" s="21"/>
      <c r="V7" s="21"/>
      <c r="W7" s="21"/>
      <c r="X7" s="21"/>
      <c r="Y7" s="22"/>
    </row>
    <row r="8" spans="1:25" ht="24" customHeight="1">
      <c r="A8" s="23"/>
      <c r="B8" s="24"/>
      <c r="C8" s="25"/>
      <c r="D8" s="25"/>
      <c r="E8" s="25"/>
      <c r="F8" s="25"/>
      <c r="G8" s="25"/>
      <c r="H8" s="25"/>
      <c r="I8" s="25"/>
      <c r="J8" s="25"/>
      <c r="K8" s="25"/>
      <c r="L8" s="26"/>
      <c r="M8" s="27"/>
      <c r="N8" s="6"/>
      <c r="O8" s="6"/>
      <c r="P8" s="6"/>
      <c r="Q8" s="20"/>
      <c r="R8" s="21"/>
      <c r="S8" s="21"/>
      <c r="T8" s="21"/>
      <c r="U8" s="21"/>
      <c r="V8" s="21"/>
      <c r="W8" s="21"/>
      <c r="X8" s="21"/>
      <c r="Y8" s="28"/>
    </row>
    <row r="9" spans="1:25" ht="24" customHeight="1">
      <c r="A9" s="29" t="s">
        <v>9</v>
      </c>
      <c r="B9" s="29"/>
      <c r="C9" s="29"/>
      <c r="D9" s="29"/>
      <c r="E9" s="30"/>
      <c r="F9" s="30"/>
      <c r="G9" s="30"/>
      <c r="H9" s="30"/>
      <c r="I9" s="30"/>
      <c r="J9" s="30"/>
      <c r="K9" s="30"/>
      <c r="L9" s="30"/>
      <c r="M9" s="27"/>
      <c r="N9" s="6" t="s">
        <v>10</v>
      </c>
      <c r="O9" s="6"/>
      <c r="P9" s="6"/>
      <c r="Q9" s="31"/>
      <c r="R9" s="31"/>
      <c r="S9" s="31"/>
      <c r="T9" s="31"/>
      <c r="U9" s="31"/>
      <c r="V9" s="31"/>
      <c r="W9" s="31"/>
      <c r="X9" s="31"/>
      <c r="Y9" s="31"/>
    </row>
    <row r="10" spans="1:25" ht="24" customHeight="1">
      <c r="A10" s="9"/>
      <c r="K10" s="32" t="s">
        <v>11</v>
      </c>
      <c r="L10" s="32"/>
      <c r="M10" s="32"/>
      <c r="N10" s="32"/>
      <c r="Q10" s="32" t="s">
        <v>12</v>
      </c>
      <c r="R10" s="32"/>
      <c r="S10" s="32"/>
      <c r="T10" s="32"/>
      <c r="U10" s="32"/>
      <c r="V10" s="32"/>
      <c r="W10" s="32"/>
      <c r="X10" s="32"/>
      <c r="Y10" s="32"/>
    </row>
    <row r="11" spans="1:25" ht="24" customHeight="1">
      <c r="A11" s="33" t="s">
        <v>13</v>
      </c>
      <c r="B11" s="33"/>
      <c r="C11" s="33"/>
      <c r="D11" s="33"/>
      <c r="E11" s="34">
        <f>N36+V36+F36</f>
        <v>0</v>
      </c>
      <c r="F11" s="34"/>
      <c r="G11" s="34"/>
      <c r="H11" s="34"/>
      <c r="I11" s="34"/>
      <c r="K11" s="35"/>
      <c r="L11" s="36"/>
      <c r="M11" s="36"/>
      <c r="N11" s="37"/>
      <c r="Q11" s="38"/>
      <c r="R11" s="39"/>
      <c r="S11" s="39"/>
      <c r="T11" s="39"/>
      <c r="U11" s="39"/>
      <c r="V11" s="39"/>
      <c r="W11" s="39"/>
      <c r="X11" s="39"/>
      <c r="Y11" s="40"/>
    </row>
    <row r="12" spans="1:25" ht="24" customHeight="1" thickBot="1">
      <c r="A12" s="41" t="s">
        <v>14</v>
      </c>
      <c r="B12" s="41"/>
      <c r="C12" s="41"/>
      <c r="D12" s="41"/>
      <c r="E12" s="42">
        <f>N35+V35</f>
        <v>0</v>
      </c>
      <c r="F12" s="42"/>
      <c r="G12" s="42"/>
      <c r="H12" s="42"/>
      <c r="I12" s="42"/>
      <c r="J12" s="43" t="s">
        <v>15</v>
      </c>
      <c r="K12" s="44" t="s">
        <v>16</v>
      </c>
      <c r="L12" s="44"/>
      <c r="M12" s="44"/>
      <c r="N12" s="44"/>
      <c r="Q12" s="45" t="s">
        <v>17</v>
      </c>
      <c r="R12" s="45"/>
      <c r="S12" s="45"/>
      <c r="T12" s="45"/>
      <c r="U12" s="45"/>
      <c r="V12" s="45"/>
      <c r="W12" s="45"/>
      <c r="X12" s="45"/>
      <c r="Y12" s="45"/>
    </row>
    <row r="13" spans="1:25" ht="24" customHeight="1" thickTop="1">
      <c r="A13" s="46"/>
      <c r="B13" s="47"/>
      <c r="C13" s="47"/>
      <c r="D13" s="47"/>
      <c r="E13" s="48"/>
      <c r="F13" s="48"/>
      <c r="G13" s="48"/>
      <c r="H13" s="48"/>
      <c r="I13" s="48"/>
      <c r="K13" s="35"/>
      <c r="L13" s="36"/>
      <c r="M13" s="36"/>
      <c r="N13" s="37"/>
      <c r="O13" s="49" t="s">
        <v>18</v>
      </c>
      <c r="P13" s="50"/>
      <c r="Q13" s="51" t="str">
        <f>MID(TEXT(V34,"?????????"),1,1)</f>
        <v xml:space="preserve"> </v>
      </c>
      <c r="R13" s="52" t="str">
        <f>MID(TEXT(V34,"?????????"),2,1)</f>
        <v xml:space="preserve"> </v>
      </c>
      <c r="S13" s="53" t="str">
        <f>MID(TEXT(V34,"?????????"),3,1)</f>
        <v xml:space="preserve"> </v>
      </c>
      <c r="T13" s="54" t="str">
        <f>MID(TEXT(V34,"?????????"),4,1)</f>
        <v xml:space="preserve"> </v>
      </c>
      <c r="U13" s="52" t="str">
        <f>MID(TEXT(V34,"?????????"),5,1)</f>
        <v xml:space="preserve"> </v>
      </c>
      <c r="V13" s="53" t="str">
        <f>MID(TEXT(V34,"?????????"),6,1)</f>
        <v xml:space="preserve"> </v>
      </c>
      <c r="W13" s="54" t="str">
        <f>MID(TEXT(V34,"?????????"),7,1)</f>
        <v xml:space="preserve"> </v>
      </c>
      <c r="X13" s="52" t="str">
        <f>MID(TEXT(V34,"?????????"),8,1)</f>
        <v xml:space="preserve"> </v>
      </c>
      <c r="Y13" s="55" t="str">
        <f>MID(TEXT(V34,"?????????"),9,1)</f>
        <v xml:space="preserve"> </v>
      </c>
    </row>
    <row r="14" spans="1:25" ht="24" customHeight="1">
      <c r="A14" s="56" t="s">
        <v>19</v>
      </c>
      <c r="B14" s="56"/>
      <c r="C14" s="56"/>
      <c r="D14" s="56"/>
      <c r="E14" s="56"/>
      <c r="F14" s="56"/>
      <c r="G14" s="56"/>
      <c r="H14" s="56"/>
      <c r="I14" s="56"/>
      <c r="K14" s="57"/>
      <c r="L14" s="57"/>
      <c r="M14" s="57"/>
      <c r="N14" s="57"/>
      <c r="O14" s="49" t="s">
        <v>20</v>
      </c>
      <c r="P14" s="50"/>
      <c r="Q14" s="51" t="str">
        <f>MID(TEXT(N34,"?????????"),1,1)</f>
        <v xml:space="preserve"> </v>
      </c>
      <c r="R14" s="52" t="str">
        <f>MID(TEXT(N34,"?????????"),2,1)</f>
        <v xml:space="preserve"> </v>
      </c>
      <c r="S14" s="53" t="str">
        <f>MID(TEXT(N34,"?????????"),3,1)</f>
        <v xml:space="preserve"> </v>
      </c>
      <c r="T14" s="54" t="str">
        <f>MID(TEXT(N34,"?????????"),4,1)</f>
        <v xml:space="preserve"> </v>
      </c>
      <c r="U14" s="52" t="str">
        <f>MID(TEXT(N34,"?????????"),5,1)</f>
        <v xml:space="preserve"> </v>
      </c>
      <c r="V14" s="53" t="str">
        <f>MID(TEXT(N34,"?????????"),6,1)</f>
        <v xml:space="preserve"> </v>
      </c>
      <c r="W14" s="54" t="str">
        <f>MID(TEXT(N34,"?????????"),7,1)</f>
        <v xml:space="preserve"> </v>
      </c>
      <c r="X14" s="52" t="str">
        <f>MID(TEXT(N34,"?????????"),8,1)</f>
        <v xml:space="preserve"> </v>
      </c>
      <c r="Y14" s="55" t="str">
        <f>MID(TEXT(N34,"?????????"),9,1)</f>
        <v xml:space="preserve"> </v>
      </c>
    </row>
    <row r="15" spans="1:25" ht="24" customHeight="1">
      <c r="A15" s="29" t="s">
        <v>21</v>
      </c>
      <c r="B15" s="29"/>
      <c r="C15" s="29"/>
      <c r="D15" s="29"/>
      <c r="E15" s="58"/>
      <c r="F15" s="59"/>
      <c r="G15" s="59"/>
      <c r="H15" s="60" t="s">
        <v>22</v>
      </c>
      <c r="I15" s="61"/>
      <c r="K15" s="62"/>
      <c r="L15" s="62"/>
      <c r="M15" s="62"/>
      <c r="N15" s="62"/>
      <c r="O15" s="49" t="s">
        <v>23</v>
      </c>
      <c r="P15" s="50"/>
      <c r="Q15" s="51" t="str">
        <f>MID(TEXT(F36,"?????????"),1,1)</f>
        <v xml:space="preserve"> </v>
      </c>
      <c r="R15" s="52" t="str">
        <f>MID(TEXT(F36,"?????????"),2,1)</f>
        <v xml:space="preserve"> </v>
      </c>
      <c r="S15" s="53" t="str">
        <f>MID(TEXT(F36,"?????????"),3,1)</f>
        <v xml:space="preserve"> </v>
      </c>
      <c r="T15" s="54" t="str">
        <f>MID(TEXT(F36,"?????????"),4,1)</f>
        <v xml:space="preserve"> </v>
      </c>
      <c r="U15" s="52" t="str">
        <f>MID(TEXT(F36,"?????????"),5,1)</f>
        <v xml:space="preserve"> </v>
      </c>
      <c r="V15" s="53" t="str">
        <f>MID(TEXT(F36,"?????????"),6,1)</f>
        <v xml:space="preserve"> </v>
      </c>
      <c r="W15" s="54" t="str">
        <f>MID(TEXT(F36,"?????????"),7,1)</f>
        <v xml:space="preserve"> </v>
      </c>
      <c r="X15" s="52" t="str">
        <f>MID(TEXT(F36,"?????????"),8,1)</f>
        <v xml:space="preserve"> </v>
      </c>
      <c r="Y15" s="55" t="str">
        <f>MID(TEXT(F36,"?????????"),9,1)</f>
        <v xml:space="preserve"> </v>
      </c>
    </row>
    <row r="16" spans="1:25" ht="24" customHeight="1">
      <c r="A16" s="29" t="s">
        <v>24</v>
      </c>
      <c r="B16" s="29"/>
      <c r="C16" s="29"/>
      <c r="D16" s="29"/>
      <c r="E16" s="63"/>
      <c r="F16" s="63"/>
      <c r="G16" s="63"/>
      <c r="H16" s="63"/>
      <c r="I16" s="63"/>
      <c r="K16" s="62"/>
      <c r="L16" s="62"/>
      <c r="M16" s="62"/>
      <c r="N16" s="62"/>
      <c r="O16" s="49" t="s">
        <v>25</v>
      </c>
      <c r="P16" s="50"/>
      <c r="Q16" s="51" t="str">
        <f>MID(TEXT(E11-E12,"?????????"),1,1)</f>
        <v xml:space="preserve"> </v>
      </c>
      <c r="R16" s="52" t="str">
        <f>MID(TEXT(E11-E12,"?????????"),2,1)</f>
        <v xml:space="preserve"> </v>
      </c>
      <c r="S16" s="53" t="str">
        <f>MID(TEXT(E11-E12,"?????????"),3,1)</f>
        <v xml:space="preserve"> </v>
      </c>
      <c r="T16" s="54" t="str">
        <f>MID(TEXT(E11-E12,"?????????"),4,1)</f>
        <v xml:space="preserve"> </v>
      </c>
      <c r="U16" s="52" t="str">
        <f>MID(TEXT(E11-E12,"?????????"),5,1)</f>
        <v xml:space="preserve"> </v>
      </c>
      <c r="V16" s="53" t="str">
        <f>MID(TEXT(E11-E12,"?????????"),6,1)</f>
        <v xml:space="preserve"> </v>
      </c>
      <c r="W16" s="54" t="str">
        <f>MID(TEXT(E11-E12,"?????????"),7,1)</f>
        <v xml:space="preserve"> </v>
      </c>
      <c r="X16" s="52" t="str">
        <f>MID(TEXT(E11-E12,"?????????"),8,1)</f>
        <v xml:space="preserve"> </v>
      </c>
      <c r="Y16" s="55" t="str">
        <f>MID(TEXT(E11-E12,"?????????"),9,1)</f>
        <v xml:space="preserve"> </v>
      </c>
    </row>
    <row r="17" spans="1:25" ht="24" customHeight="1">
      <c r="A17" s="64" t="s">
        <v>26</v>
      </c>
      <c r="B17" s="65"/>
      <c r="C17" s="65"/>
      <c r="D17" s="65"/>
      <c r="E17" s="63"/>
      <c r="F17" s="63"/>
      <c r="G17" s="63"/>
      <c r="H17" s="63"/>
      <c r="I17" s="63"/>
      <c r="K17" s="66" t="s">
        <v>27</v>
      </c>
      <c r="L17" s="66"/>
      <c r="M17" s="66"/>
      <c r="N17" s="66"/>
      <c r="Q17" s="67" t="s">
        <v>28</v>
      </c>
      <c r="R17" s="67"/>
      <c r="S17" s="67"/>
      <c r="T17" s="67"/>
      <c r="U17" s="67"/>
      <c r="V17" s="67"/>
      <c r="W17" s="67"/>
      <c r="X17" s="67"/>
      <c r="Y17" s="67"/>
    </row>
    <row r="18" spans="1:25" ht="24" customHeight="1">
      <c r="A18" s="68" t="s">
        <v>29</v>
      </c>
      <c r="B18" s="69"/>
      <c r="C18" s="69"/>
      <c r="D18" s="70"/>
      <c r="E18" s="71" t="str">
        <f>IF(E15="","",F34+N34+V34)</f>
        <v/>
      </c>
      <c r="F18" s="71"/>
      <c r="G18" s="71"/>
      <c r="H18" s="71"/>
      <c r="I18" s="71"/>
      <c r="K18" s="51"/>
      <c r="L18" s="72"/>
      <c r="M18" s="72"/>
      <c r="N18" s="73"/>
      <c r="Q18" s="51"/>
      <c r="R18" s="52"/>
      <c r="S18" s="53"/>
      <c r="T18" s="54"/>
      <c r="U18" s="52"/>
      <c r="V18" s="53"/>
      <c r="W18" s="54"/>
      <c r="X18" s="52"/>
      <c r="Y18" s="55"/>
    </row>
    <row r="19" spans="1:25" ht="24" customHeight="1">
      <c r="A19" s="68" t="s">
        <v>30</v>
      </c>
      <c r="B19" s="69"/>
      <c r="C19" s="69"/>
      <c r="D19" s="70"/>
      <c r="E19" s="71" t="str">
        <f>IF(E15="","",E16-E17-E18)</f>
        <v/>
      </c>
      <c r="F19" s="71"/>
      <c r="G19" s="71"/>
      <c r="H19" s="71"/>
      <c r="I19" s="71"/>
      <c r="K19" s="51"/>
      <c r="L19" s="72"/>
      <c r="M19" s="72"/>
      <c r="N19" s="73"/>
      <c r="Q19" s="51"/>
      <c r="R19" s="52"/>
      <c r="S19" s="53"/>
      <c r="T19" s="54"/>
      <c r="U19" s="52"/>
      <c r="V19" s="53"/>
      <c r="W19" s="54"/>
      <c r="X19" s="52"/>
      <c r="Y19" s="55"/>
    </row>
    <row r="20" spans="1:25" ht="24" customHeight="1">
      <c r="J20" s="74"/>
    </row>
    <row r="21" spans="1:25" ht="14.25" customHeight="1">
      <c r="K21" s="29" t="s">
        <v>31</v>
      </c>
      <c r="L21" s="29"/>
      <c r="M21" s="29"/>
      <c r="N21" s="29" t="s">
        <v>32</v>
      </c>
      <c r="O21" s="29"/>
      <c r="P21" s="29"/>
      <c r="Q21" s="29" t="s">
        <v>33</v>
      </c>
      <c r="R21" s="29"/>
      <c r="S21" s="29"/>
      <c r="T21" s="29" t="s">
        <v>34</v>
      </c>
      <c r="U21" s="29"/>
      <c r="V21" s="29"/>
      <c r="W21" s="29" t="s">
        <v>35</v>
      </c>
      <c r="X21" s="29"/>
      <c r="Y21" s="29"/>
    </row>
    <row r="22" spans="1:25" ht="27.75" customHeight="1">
      <c r="K22" s="6"/>
      <c r="L22" s="6"/>
      <c r="M22" s="6"/>
      <c r="N22" s="6"/>
      <c r="O22" s="6"/>
      <c r="P22" s="6"/>
      <c r="Q22" s="6"/>
      <c r="R22" s="6"/>
      <c r="S22" s="6"/>
      <c r="T22" s="6"/>
      <c r="U22" s="6"/>
      <c r="V22" s="6"/>
      <c r="W22" s="6"/>
      <c r="X22" s="6"/>
      <c r="Y22" s="6"/>
    </row>
    <row r="23" spans="1:25" ht="33" customHeight="1">
      <c r="K23" s="6"/>
      <c r="L23" s="6"/>
      <c r="M23" s="6"/>
      <c r="N23" s="6"/>
      <c r="O23" s="6"/>
      <c r="P23" s="6"/>
      <c r="Q23" s="6"/>
      <c r="R23" s="6"/>
      <c r="S23" s="6"/>
      <c r="T23" s="6"/>
      <c r="U23" s="6"/>
      <c r="V23" s="6"/>
      <c r="W23" s="6"/>
      <c r="X23" s="6"/>
      <c r="Y23" s="6"/>
    </row>
    <row r="24" spans="1:25" ht="24" customHeight="1">
      <c r="A24" s="9" t="s">
        <v>36</v>
      </c>
    </row>
    <row r="25" spans="1:25" ht="24" customHeight="1">
      <c r="A25" s="75" t="s">
        <v>37</v>
      </c>
      <c r="B25" s="75"/>
      <c r="C25" s="76" t="s">
        <v>38</v>
      </c>
      <c r="D25" s="77"/>
      <c r="E25" s="77"/>
      <c r="F25" s="77"/>
      <c r="G25" s="77"/>
      <c r="H25" s="77"/>
      <c r="I25" s="77"/>
      <c r="J25" s="77"/>
      <c r="K25" s="78"/>
      <c r="L25" s="75" t="s">
        <v>39</v>
      </c>
      <c r="M25" s="75"/>
      <c r="N25" s="75" t="s">
        <v>40</v>
      </c>
      <c r="O25" s="75"/>
      <c r="P25" s="76" t="s">
        <v>41</v>
      </c>
      <c r="Q25" s="77"/>
      <c r="R25" s="77"/>
      <c r="S25" s="78"/>
      <c r="T25" s="75" t="s">
        <v>42</v>
      </c>
      <c r="U25" s="75"/>
      <c r="V25" s="76" t="s">
        <v>43</v>
      </c>
      <c r="W25" s="77"/>
      <c r="X25" s="77"/>
      <c r="Y25" s="78"/>
    </row>
    <row r="26" spans="1:25" ht="24" customHeight="1">
      <c r="A26" s="79"/>
      <c r="B26" s="79"/>
      <c r="C26" s="80"/>
      <c r="D26" s="81"/>
      <c r="E26" s="81"/>
      <c r="F26" s="81"/>
      <c r="G26" s="81"/>
      <c r="H26" s="81"/>
      <c r="I26" s="81"/>
      <c r="J26" s="81"/>
      <c r="K26" s="82"/>
      <c r="L26" s="83"/>
      <c r="M26" s="83"/>
      <c r="N26" s="84"/>
      <c r="O26" s="84"/>
      <c r="P26" s="85"/>
      <c r="Q26" s="86"/>
      <c r="R26" s="86"/>
      <c r="S26" s="87"/>
      <c r="T26" s="88"/>
      <c r="U26" s="84"/>
      <c r="V26" s="89" t="str">
        <f>IF(P26="","",L26*P26)</f>
        <v/>
      </c>
      <c r="W26" s="90"/>
      <c r="X26" s="90"/>
      <c r="Y26" s="91"/>
    </row>
    <row r="27" spans="1:25" ht="24" customHeight="1">
      <c r="A27" s="79"/>
      <c r="B27" s="79"/>
      <c r="C27" s="80"/>
      <c r="D27" s="81"/>
      <c r="E27" s="81"/>
      <c r="F27" s="81"/>
      <c r="G27" s="81"/>
      <c r="H27" s="81"/>
      <c r="I27" s="81"/>
      <c r="J27" s="81"/>
      <c r="K27" s="82"/>
      <c r="L27" s="83"/>
      <c r="M27" s="83"/>
      <c r="N27" s="84"/>
      <c r="O27" s="84"/>
      <c r="P27" s="85"/>
      <c r="Q27" s="86"/>
      <c r="R27" s="86"/>
      <c r="S27" s="87"/>
      <c r="T27" s="88"/>
      <c r="U27" s="84"/>
      <c r="V27" s="89" t="str">
        <f t="shared" ref="V27:V33" si="0">IF(P27="","",L27*P27)</f>
        <v/>
      </c>
      <c r="W27" s="90"/>
      <c r="X27" s="90"/>
      <c r="Y27" s="91"/>
    </row>
    <row r="28" spans="1:25" ht="24" customHeight="1">
      <c r="A28" s="79"/>
      <c r="B28" s="79"/>
      <c r="C28" s="80"/>
      <c r="D28" s="81"/>
      <c r="E28" s="81"/>
      <c r="F28" s="81"/>
      <c r="G28" s="81"/>
      <c r="H28" s="81"/>
      <c r="I28" s="81"/>
      <c r="J28" s="81"/>
      <c r="K28" s="82"/>
      <c r="L28" s="83"/>
      <c r="M28" s="83"/>
      <c r="N28" s="84"/>
      <c r="O28" s="84"/>
      <c r="P28" s="85"/>
      <c r="Q28" s="86"/>
      <c r="R28" s="86"/>
      <c r="S28" s="87"/>
      <c r="T28" s="88"/>
      <c r="U28" s="84"/>
      <c r="V28" s="89" t="str">
        <f t="shared" si="0"/>
        <v/>
      </c>
      <c r="W28" s="90"/>
      <c r="X28" s="90"/>
      <c r="Y28" s="91"/>
    </row>
    <row r="29" spans="1:25" ht="24" customHeight="1">
      <c r="A29" s="79"/>
      <c r="B29" s="79"/>
      <c r="C29" s="80"/>
      <c r="D29" s="81"/>
      <c r="E29" s="81"/>
      <c r="F29" s="81"/>
      <c r="G29" s="81"/>
      <c r="H29" s="81"/>
      <c r="I29" s="81"/>
      <c r="J29" s="81"/>
      <c r="K29" s="82"/>
      <c r="L29" s="83"/>
      <c r="M29" s="83"/>
      <c r="N29" s="84"/>
      <c r="O29" s="84"/>
      <c r="P29" s="85"/>
      <c r="Q29" s="86"/>
      <c r="R29" s="86"/>
      <c r="S29" s="87"/>
      <c r="T29" s="88"/>
      <c r="U29" s="84"/>
      <c r="V29" s="89" t="str">
        <f t="shared" si="0"/>
        <v/>
      </c>
      <c r="W29" s="90"/>
      <c r="X29" s="90"/>
      <c r="Y29" s="91"/>
    </row>
    <row r="30" spans="1:25" ht="24" customHeight="1">
      <c r="A30" s="79"/>
      <c r="B30" s="79"/>
      <c r="C30" s="80"/>
      <c r="D30" s="81"/>
      <c r="E30" s="81"/>
      <c r="F30" s="81"/>
      <c r="G30" s="81"/>
      <c r="H30" s="81"/>
      <c r="I30" s="81"/>
      <c r="J30" s="81"/>
      <c r="K30" s="82"/>
      <c r="L30" s="83"/>
      <c r="M30" s="83"/>
      <c r="N30" s="84"/>
      <c r="O30" s="84"/>
      <c r="P30" s="85"/>
      <c r="Q30" s="86"/>
      <c r="R30" s="86"/>
      <c r="S30" s="87"/>
      <c r="T30" s="88"/>
      <c r="U30" s="84"/>
      <c r="V30" s="89" t="str">
        <f t="shared" si="0"/>
        <v/>
      </c>
      <c r="W30" s="90"/>
      <c r="X30" s="90"/>
      <c r="Y30" s="91"/>
    </row>
    <row r="31" spans="1:25" ht="24" customHeight="1">
      <c r="A31" s="79"/>
      <c r="B31" s="79"/>
      <c r="C31" s="80"/>
      <c r="D31" s="81"/>
      <c r="E31" s="81"/>
      <c r="F31" s="81"/>
      <c r="G31" s="81"/>
      <c r="H31" s="81"/>
      <c r="I31" s="81"/>
      <c r="J31" s="81"/>
      <c r="K31" s="82"/>
      <c r="L31" s="83"/>
      <c r="M31" s="83"/>
      <c r="N31" s="84"/>
      <c r="O31" s="84"/>
      <c r="P31" s="85"/>
      <c r="Q31" s="86"/>
      <c r="R31" s="86"/>
      <c r="S31" s="87"/>
      <c r="T31" s="88"/>
      <c r="U31" s="84"/>
      <c r="V31" s="89" t="str">
        <f t="shared" si="0"/>
        <v/>
      </c>
      <c r="W31" s="90"/>
      <c r="X31" s="90"/>
      <c r="Y31" s="91"/>
    </row>
    <row r="32" spans="1:25" ht="24" customHeight="1">
      <c r="A32" s="79"/>
      <c r="B32" s="79"/>
      <c r="C32" s="80"/>
      <c r="D32" s="81"/>
      <c r="E32" s="81"/>
      <c r="F32" s="81"/>
      <c r="G32" s="81"/>
      <c r="H32" s="81"/>
      <c r="I32" s="81"/>
      <c r="J32" s="81"/>
      <c r="K32" s="82"/>
      <c r="L32" s="83"/>
      <c r="M32" s="83"/>
      <c r="N32" s="84"/>
      <c r="O32" s="84"/>
      <c r="P32" s="85"/>
      <c r="Q32" s="86"/>
      <c r="R32" s="86"/>
      <c r="S32" s="87"/>
      <c r="T32" s="88"/>
      <c r="U32" s="84"/>
      <c r="V32" s="89" t="str">
        <f t="shared" si="0"/>
        <v/>
      </c>
      <c r="W32" s="90"/>
      <c r="X32" s="90"/>
      <c r="Y32" s="91"/>
    </row>
    <row r="33" spans="1:25" ht="24" customHeight="1">
      <c r="A33" s="79"/>
      <c r="B33" s="79"/>
      <c r="C33" s="80"/>
      <c r="D33" s="81"/>
      <c r="E33" s="81"/>
      <c r="F33" s="81"/>
      <c r="G33" s="81"/>
      <c r="H33" s="81"/>
      <c r="I33" s="81"/>
      <c r="J33" s="81"/>
      <c r="K33" s="82"/>
      <c r="L33" s="83"/>
      <c r="M33" s="83"/>
      <c r="N33" s="84"/>
      <c r="O33" s="84"/>
      <c r="P33" s="85"/>
      <c r="Q33" s="86"/>
      <c r="R33" s="86"/>
      <c r="S33" s="87"/>
      <c r="T33" s="88"/>
      <c r="U33" s="84"/>
      <c r="V33" s="89" t="str">
        <f t="shared" si="0"/>
        <v/>
      </c>
      <c r="W33" s="90"/>
      <c r="X33" s="90"/>
      <c r="Y33" s="91"/>
    </row>
    <row r="34" spans="1:25" ht="24" customHeight="1">
      <c r="A34" s="92" t="s">
        <v>44</v>
      </c>
      <c r="B34" s="92"/>
      <c r="C34" s="92"/>
      <c r="D34" s="92"/>
      <c r="E34" s="92"/>
      <c r="F34" s="93">
        <f>SUMIF(T26:U33,"税0%",V26:Y33)</f>
        <v>0</v>
      </c>
      <c r="G34" s="94"/>
      <c r="H34" s="94"/>
      <c r="I34" s="95"/>
      <c r="J34" s="96" t="s">
        <v>45</v>
      </c>
      <c r="K34" s="96"/>
      <c r="L34" s="96"/>
      <c r="M34" s="96"/>
      <c r="N34" s="93">
        <f>SUMIF(T26:U33,"軽8%",V26:Y33)</f>
        <v>0</v>
      </c>
      <c r="O34" s="94"/>
      <c r="P34" s="94"/>
      <c r="Q34" s="95"/>
      <c r="R34" s="96" t="s">
        <v>46</v>
      </c>
      <c r="S34" s="96"/>
      <c r="T34" s="96"/>
      <c r="U34" s="96"/>
      <c r="V34" s="93">
        <f>SUMIF(T26:U33,"",V26:Y33)+SUMIF(T26:U33,"　",V26:Y33)</f>
        <v>0</v>
      </c>
      <c r="W34" s="94"/>
      <c r="X34" s="94"/>
      <c r="Y34" s="95"/>
    </row>
    <row r="35" spans="1:25" ht="24" customHeight="1">
      <c r="A35" s="97"/>
      <c r="B35" s="97"/>
      <c r="C35" s="97"/>
      <c r="D35" s="97"/>
      <c r="E35" s="97"/>
      <c r="F35" s="98"/>
      <c r="G35" s="99"/>
      <c r="H35" s="99"/>
      <c r="I35" s="100"/>
      <c r="J35" s="92" t="s">
        <v>47</v>
      </c>
      <c r="K35" s="92"/>
      <c r="L35" s="92"/>
      <c r="M35" s="92"/>
      <c r="N35" s="101">
        <f>ROUND(N34*0.08,0)</f>
        <v>0</v>
      </c>
      <c r="O35" s="102"/>
      <c r="P35" s="102"/>
      <c r="Q35" s="103"/>
      <c r="R35" s="92" t="s">
        <v>48</v>
      </c>
      <c r="S35" s="92"/>
      <c r="T35" s="92"/>
      <c r="U35" s="92"/>
      <c r="V35" s="101">
        <f>ROUND(V34*0.1,0)</f>
        <v>0</v>
      </c>
      <c r="W35" s="102"/>
      <c r="X35" s="102"/>
      <c r="Y35" s="103"/>
    </row>
    <row r="36" spans="1:25" ht="24" customHeight="1">
      <c r="A36" s="92" t="s">
        <v>49</v>
      </c>
      <c r="B36" s="92"/>
      <c r="C36" s="92"/>
      <c r="D36" s="92"/>
      <c r="E36" s="92"/>
      <c r="F36" s="93">
        <f>SUM(F34:I35)</f>
        <v>0</v>
      </c>
      <c r="G36" s="94"/>
      <c r="H36" s="94"/>
      <c r="I36" s="95"/>
      <c r="J36" s="92" t="s">
        <v>50</v>
      </c>
      <c r="K36" s="92"/>
      <c r="L36" s="92"/>
      <c r="M36" s="92"/>
      <c r="N36" s="93">
        <f>SUM(N34:Q35)</f>
        <v>0</v>
      </c>
      <c r="O36" s="94"/>
      <c r="P36" s="94"/>
      <c r="Q36" s="95"/>
      <c r="R36" s="92" t="s">
        <v>51</v>
      </c>
      <c r="S36" s="92"/>
      <c r="T36" s="92"/>
      <c r="U36" s="92"/>
      <c r="V36" s="93">
        <f>SUM(V34:Y35)</f>
        <v>0</v>
      </c>
      <c r="W36" s="94"/>
      <c r="X36" s="94"/>
      <c r="Y36" s="95"/>
    </row>
    <row r="38" spans="1:25" ht="24" customHeight="1">
      <c r="J38" s="104" t="s">
        <v>0</v>
      </c>
      <c r="K38" s="104"/>
      <c r="L38" s="104"/>
      <c r="M38" s="104"/>
      <c r="N38" s="104"/>
      <c r="O38" s="104"/>
      <c r="P38" s="104"/>
      <c r="Q38" s="105" t="s">
        <v>52</v>
      </c>
      <c r="R38" s="105"/>
      <c r="V38" s="106" t="str">
        <f>V1</f>
        <v>(2023年10月版)</v>
      </c>
      <c r="W38" s="106"/>
      <c r="X38" s="106"/>
      <c r="Y38" s="106"/>
    </row>
    <row r="40" spans="1:25" ht="24" customHeight="1">
      <c r="S40" s="107" t="str">
        <f>IF(Q3="","",TEXT(Q3,"yyyy"))</f>
        <v/>
      </c>
      <c r="T40" s="107"/>
      <c r="U40" s="2" t="s">
        <v>53</v>
      </c>
      <c r="V40" s="74" t="str">
        <f>IF(Q3="","",TEXT(Q3,"m"))</f>
        <v/>
      </c>
      <c r="W40" s="2" t="s">
        <v>54</v>
      </c>
      <c r="X40" s="74" t="str">
        <f>IF(Q3="","",TEXT(Q3,"d"))</f>
        <v/>
      </c>
      <c r="Y40" s="2" t="s">
        <v>55</v>
      </c>
    </row>
    <row r="41" spans="1:25" ht="24" customHeight="1">
      <c r="A41" s="108"/>
      <c r="B41" s="108"/>
      <c r="C41" s="108"/>
      <c r="D41" s="108"/>
      <c r="E41" s="108"/>
      <c r="F41" s="108"/>
      <c r="G41" s="108"/>
      <c r="H41" s="108"/>
      <c r="I41" s="108"/>
      <c r="J41" s="108" t="s">
        <v>4</v>
      </c>
      <c r="K41" s="108"/>
    </row>
    <row r="42" spans="1:25" ht="24" customHeight="1">
      <c r="N42" s="109" t="s">
        <v>56</v>
      </c>
      <c r="O42" s="109"/>
      <c r="P42" s="109"/>
      <c r="Q42" s="110" t="str">
        <f>IF(Q5="","",Q5)</f>
        <v/>
      </c>
      <c r="R42" s="110"/>
      <c r="S42" s="110"/>
      <c r="T42" s="110"/>
      <c r="U42" s="110"/>
      <c r="V42" s="110"/>
      <c r="W42" s="110"/>
      <c r="X42" s="110"/>
      <c r="Y42" s="110"/>
    </row>
    <row r="43" spans="1:25" ht="24" customHeight="1">
      <c r="A43" s="111" t="s">
        <v>7</v>
      </c>
      <c r="B43" s="112" t="str">
        <f>IF(B6="","",B6)</f>
        <v/>
      </c>
      <c r="C43" s="112"/>
      <c r="D43" s="112"/>
      <c r="E43" s="112"/>
      <c r="F43" s="112"/>
      <c r="G43" s="112"/>
      <c r="H43" s="112"/>
      <c r="I43" s="112"/>
      <c r="J43" s="112"/>
      <c r="K43" s="112"/>
      <c r="L43" s="112"/>
      <c r="N43" s="109"/>
      <c r="O43" s="109"/>
      <c r="P43" s="109"/>
      <c r="Q43" s="110"/>
      <c r="R43" s="110"/>
      <c r="S43" s="110"/>
      <c r="T43" s="110"/>
      <c r="U43" s="110"/>
      <c r="V43" s="110"/>
      <c r="W43" s="110"/>
      <c r="X43" s="110"/>
      <c r="Y43" s="110"/>
    </row>
    <row r="44" spans="1:25" ht="24" customHeight="1">
      <c r="A44" s="111"/>
      <c r="B44" s="112"/>
      <c r="C44" s="112"/>
      <c r="D44" s="112"/>
      <c r="E44" s="112"/>
      <c r="F44" s="112"/>
      <c r="G44" s="112"/>
      <c r="H44" s="112"/>
      <c r="I44" s="112"/>
      <c r="J44" s="112"/>
      <c r="K44" s="112"/>
      <c r="L44" s="112"/>
      <c r="N44" s="109" t="s">
        <v>57</v>
      </c>
      <c r="O44" s="109"/>
      <c r="P44" s="109"/>
      <c r="Q44" s="110" t="str">
        <f>IF(Q7="","",Q7)</f>
        <v/>
      </c>
      <c r="R44" s="110"/>
      <c r="S44" s="110"/>
      <c r="T44" s="110"/>
      <c r="U44" s="110"/>
      <c r="V44" s="110"/>
      <c r="W44" s="110"/>
      <c r="X44" s="110"/>
      <c r="Y44" s="113" t="s">
        <v>58</v>
      </c>
    </row>
    <row r="45" spans="1:25" ht="24" customHeight="1">
      <c r="A45" s="111"/>
      <c r="B45" s="112"/>
      <c r="C45" s="112"/>
      <c r="D45" s="112"/>
      <c r="E45" s="112"/>
      <c r="F45" s="112"/>
      <c r="G45" s="112"/>
      <c r="H45" s="112"/>
      <c r="I45" s="112"/>
      <c r="J45" s="112"/>
      <c r="K45" s="112"/>
      <c r="L45" s="112"/>
      <c r="M45" s="27"/>
      <c r="N45" s="109"/>
      <c r="O45" s="109"/>
      <c r="P45" s="109"/>
      <c r="Q45" s="110"/>
      <c r="R45" s="110"/>
      <c r="S45" s="110"/>
      <c r="T45" s="110"/>
      <c r="U45" s="110"/>
      <c r="V45" s="110"/>
      <c r="W45" s="110"/>
      <c r="X45" s="110"/>
      <c r="Y45" s="113"/>
    </row>
    <row r="46" spans="1:25" ht="24" customHeight="1">
      <c r="A46" s="114" t="s">
        <v>9</v>
      </c>
      <c r="B46" s="114"/>
      <c r="C46" s="114"/>
      <c r="D46" s="114"/>
      <c r="E46" s="115" t="str">
        <f>IF(E9="","",E9)</f>
        <v/>
      </c>
      <c r="F46" s="115"/>
      <c r="G46" s="115"/>
      <c r="H46" s="115"/>
      <c r="I46" s="115"/>
      <c r="J46" s="115"/>
      <c r="K46" s="115"/>
      <c r="L46" s="115"/>
      <c r="M46" s="27"/>
      <c r="N46" s="109" t="s">
        <v>10</v>
      </c>
      <c r="O46" s="109"/>
      <c r="P46" s="109"/>
      <c r="Q46" s="116" t="str">
        <f>IF(Q9="","",Q9)</f>
        <v/>
      </c>
      <c r="R46" s="116"/>
      <c r="S46" s="116"/>
      <c r="T46" s="116"/>
      <c r="U46" s="116"/>
      <c r="V46" s="116"/>
      <c r="W46" s="116"/>
      <c r="X46" s="116"/>
      <c r="Y46" s="116"/>
    </row>
    <row r="47" spans="1:25" ht="24" customHeight="1">
      <c r="K47" s="32" t="s">
        <v>11</v>
      </c>
      <c r="L47" s="32"/>
      <c r="M47" s="32"/>
      <c r="N47" s="32"/>
      <c r="Q47" s="117" t="s">
        <v>12</v>
      </c>
      <c r="R47" s="117"/>
      <c r="S47" s="117"/>
      <c r="T47" s="117"/>
      <c r="U47" s="117"/>
      <c r="V47" s="117"/>
      <c r="W47" s="117"/>
      <c r="X47" s="117"/>
      <c r="Y47" s="118"/>
    </row>
    <row r="48" spans="1:25" ht="24" customHeight="1">
      <c r="A48" s="33" t="s">
        <v>13</v>
      </c>
      <c r="B48" s="33"/>
      <c r="C48" s="33"/>
      <c r="D48" s="33"/>
      <c r="E48" s="119">
        <f>IF(E11="","",E11)</f>
        <v>0</v>
      </c>
      <c r="F48" s="119"/>
      <c r="G48" s="119"/>
      <c r="H48" s="119"/>
      <c r="I48" s="119"/>
      <c r="K48" s="120" t="str">
        <f>MID(K11,1,1)</f>
        <v/>
      </c>
      <c r="L48" s="120" t="str">
        <f>MID(K11,2,1)</f>
        <v/>
      </c>
      <c r="M48" s="120" t="str">
        <f>MID(K11,3,1)</f>
        <v/>
      </c>
      <c r="N48" s="120" t="str">
        <f>MID(K11,4,1)</f>
        <v/>
      </c>
      <c r="Q48" s="120" t="str">
        <f>MID(Q11,1,1)</f>
        <v/>
      </c>
      <c r="R48" s="120" t="str">
        <f>MID(Q11,2,1)</f>
        <v/>
      </c>
      <c r="S48" s="120" t="str">
        <f>MID(Q11,3,1)</f>
        <v/>
      </c>
      <c r="T48" s="120" t="str">
        <f>MID(Q11,4,1)</f>
        <v/>
      </c>
      <c r="U48" s="120" t="str">
        <f>MID(Q11,5,1)</f>
        <v/>
      </c>
      <c r="V48" s="120" t="str">
        <f>MID(Q11,6,1)</f>
        <v/>
      </c>
      <c r="W48" s="120" t="str">
        <f>MID(Q11,7,1)</f>
        <v/>
      </c>
      <c r="X48" s="120" t="str">
        <f>MID(Q11,8,1)</f>
        <v/>
      </c>
    </row>
    <row r="49" spans="1:25" ht="24" customHeight="1">
      <c r="A49" s="121" t="s">
        <v>14</v>
      </c>
      <c r="B49" s="121"/>
      <c r="C49" s="121"/>
      <c r="D49" s="121"/>
      <c r="E49" s="122">
        <f>IF(E12="","",E12)</f>
        <v>0</v>
      </c>
      <c r="F49" s="122"/>
      <c r="G49" s="122"/>
      <c r="H49" s="122"/>
      <c r="I49" s="122"/>
      <c r="J49" s="43" t="s">
        <v>15</v>
      </c>
      <c r="K49" s="32" t="s">
        <v>16</v>
      </c>
      <c r="L49" s="32"/>
      <c r="M49" s="32"/>
      <c r="N49" s="32"/>
      <c r="Q49" s="32" t="s">
        <v>59</v>
      </c>
      <c r="R49" s="32"/>
      <c r="S49" s="32"/>
      <c r="T49" s="32"/>
      <c r="U49" s="32"/>
      <c r="V49" s="32"/>
      <c r="W49" s="32"/>
      <c r="X49" s="32"/>
      <c r="Y49" s="32"/>
    </row>
    <row r="50" spans="1:25" ht="24" customHeight="1">
      <c r="K50" s="120" t="str">
        <f>MID(K13,1,1)</f>
        <v/>
      </c>
      <c r="L50" s="120" t="str">
        <f>MID(K13,2,1)</f>
        <v/>
      </c>
      <c r="M50" s="120" t="str">
        <f>MID(K13,3,1)</f>
        <v/>
      </c>
      <c r="N50" s="120" t="str">
        <f>MID(K13,4,1)</f>
        <v/>
      </c>
      <c r="O50" s="5" t="str">
        <f>IF(O13="","",O13)</f>
        <v>(10%)</v>
      </c>
      <c r="P50" s="123"/>
      <c r="Q50" s="120" t="str">
        <f t="shared" ref="Q50:Y53" si="1">IF(Q13="","",Q13)</f>
        <v xml:space="preserve"> </v>
      </c>
      <c r="R50" s="124" t="str">
        <f t="shared" si="1"/>
        <v xml:space="preserve"> </v>
      </c>
      <c r="S50" s="125" t="str">
        <f t="shared" si="1"/>
        <v xml:space="preserve"> </v>
      </c>
      <c r="T50" s="126" t="str">
        <f t="shared" si="1"/>
        <v xml:space="preserve"> </v>
      </c>
      <c r="U50" s="124" t="str">
        <f t="shared" si="1"/>
        <v xml:space="preserve"> </v>
      </c>
      <c r="V50" s="125" t="str">
        <f t="shared" si="1"/>
        <v xml:space="preserve"> </v>
      </c>
      <c r="W50" s="126" t="str">
        <f t="shared" si="1"/>
        <v xml:space="preserve"> </v>
      </c>
      <c r="X50" s="124" t="str">
        <f t="shared" si="1"/>
        <v xml:space="preserve"> </v>
      </c>
      <c r="Y50" s="124" t="str">
        <f t="shared" si="1"/>
        <v xml:space="preserve"> </v>
      </c>
    </row>
    <row r="51" spans="1:25" ht="24" customHeight="1">
      <c r="K51" s="127"/>
      <c r="L51" s="127"/>
      <c r="M51" s="127"/>
      <c r="N51" s="127"/>
      <c r="O51" s="5" t="str">
        <f>IF(O14="","",O14)</f>
        <v>(8%)</v>
      </c>
      <c r="P51" s="123"/>
      <c r="Q51" s="120" t="str">
        <f t="shared" si="1"/>
        <v xml:space="preserve"> </v>
      </c>
      <c r="R51" s="124" t="str">
        <f t="shared" si="1"/>
        <v xml:space="preserve"> </v>
      </c>
      <c r="S51" s="125" t="str">
        <f t="shared" si="1"/>
        <v xml:space="preserve"> </v>
      </c>
      <c r="T51" s="126" t="str">
        <f t="shared" si="1"/>
        <v xml:space="preserve"> </v>
      </c>
      <c r="U51" s="124" t="str">
        <f t="shared" si="1"/>
        <v xml:space="preserve"> </v>
      </c>
      <c r="V51" s="125" t="str">
        <f t="shared" si="1"/>
        <v xml:space="preserve"> </v>
      </c>
      <c r="W51" s="126" t="str">
        <f t="shared" si="1"/>
        <v xml:space="preserve"> </v>
      </c>
      <c r="X51" s="124" t="str">
        <f t="shared" si="1"/>
        <v xml:space="preserve"> </v>
      </c>
      <c r="Y51" s="124" t="str">
        <f t="shared" si="1"/>
        <v xml:space="preserve"> </v>
      </c>
    </row>
    <row r="52" spans="1:25" ht="24" customHeight="1">
      <c r="A52" s="114" t="s">
        <v>21</v>
      </c>
      <c r="B52" s="114"/>
      <c r="C52" s="114"/>
      <c r="D52" s="114"/>
      <c r="E52" s="128" t="str">
        <f>IF(E15="","",E15)</f>
        <v/>
      </c>
      <c r="F52" s="128"/>
      <c r="G52" s="129"/>
      <c r="H52" s="130" t="s">
        <v>22</v>
      </c>
      <c r="I52" s="131" t="str">
        <f>IF(I15="","",I15)</f>
        <v/>
      </c>
      <c r="K52" s="127"/>
      <c r="L52" s="127"/>
      <c r="M52" s="127"/>
      <c r="N52" s="127"/>
      <c r="O52" s="5" t="str">
        <f>IF(O15="","",O15)</f>
        <v>(0%)</v>
      </c>
      <c r="P52" s="123"/>
      <c r="Q52" s="120" t="str">
        <f t="shared" si="1"/>
        <v xml:space="preserve"> </v>
      </c>
      <c r="R52" s="124" t="str">
        <f t="shared" si="1"/>
        <v xml:space="preserve"> </v>
      </c>
      <c r="S52" s="125" t="str">
        <f t="shared" si="1"/>
        <v xml:space="preserve"> </v>
      </c>
      <c r="T52" s="126" t="str">
        <f t="shared" si="1"/>
        <v xml:space="preserve"> </v>
      </c>
      <c r="U52" s="124" t="str">
        <f t="shared" si="1"/>
        <v xml:space="preserve"> </v>
      </c>
      <c r="V52" s="125" t="str">
        <f t="shared" si="1"/>
        <v xml:space="preserve"> </v>
      </c>
      <c r="W52" s="126" t="str">
        <f t="shared" si="1"/>
        <v xml:space="preserve"> </v>
      </c>
      <c r="X52" s="124" t="str">
        <f t="shared" si="1"/>
        <v xml:space="preserve"> </v>
      </c>
      <c r="Y52" s="124" t="str">
        <f t="shared" si="1"/>
        <v xml:space="preserve"> </v>
      </c>
    </row>
    <row r="53" spans="1:25" ht="24" customHeight="1">
      <c r="A53" s="114" t="s">
        <v>24</v>
      </c>
      <c r="B53" s="114"/>
      <c r="C53" s="114"/>
      <c r="D53" s="114"/>
      <c r="E53" s="132" t="str">
        <f>IF(E16="","",E16)</f>
        <v/>
      </c>
      <c r="F53" s="132" t="str">
        <f t="shared" ref="F53:I54" si="2">IF(F12="","",F12)</f>
        <v/>
      </c>
      <c r="G53" s="132" t="str">
        <f t="shared" si="2"/>
        <v/>
      </c>
      <c r="H53" s="132" t="str">
        <f t="shared" si="2"/>
        <v/>
      </c>
      <c r="I53" s="132" t="str">
        <f t="shared" si="2"/>
        <v/>
      </c>
      <c r="K53" s="127"/>
      <c r="L53" s="127"/>
      <c r="M53" s="127"/>
      <c r="N53" s="127"/>
      <c r="O53" s="5" t="str">
        <f>IF(O16="","",O16)</f>
        <v>合計</v>
      </c>
      <c r="P53" s="123"/>
      <c r="Q53" s="120" t="str">
        <f t="shared" si="1"/>
        <v xml:space="preserve"> </v>
      </c>
      <c r="R53" s="124" t="str">
        <f t="shared" si="1"/>
        <v xml:space="preserve"> </v>
      </c>
      <c r="S53" s="125" t="str">
        <f t="shared" si="1"/>
        <v xml:space="preserve"> </v>
      </c>
      <c r="T53" s="126" t="str">
        <f t="shared" si="1"/>
        <v xml:space="preserve"> </v>
      </c>
      <c r="U53" s="124" t="str">
        <f t="shared" si="1"/>
        <v xml:space="preserve"> </v>
      </c>
      <c r="V53" s="125" t="str">
        <f t="shared" si="1"/>
        <v xml:space="preserve"> </v>
      </c>
      <c r="W53" s="126" t="str">
        <f t="shared" si="1"/>
        <v xml:space="preserve"> </v>
      </c>
      <c r="X53" s="124" t="str">
        <f t="shared" si="1"/>
        <v xml:space="preserve"> </v>
      </c>
      <c r="Y53" s="124" t="str">
        <f t="shared" si="1"/>
        <v xml:space="preserve"> </v>
      </c>
    </row>
    <row r="54" spans="1:25" ht="24" customHeight="1">
      <c r="A54" s="133" t="s">
        <v>26</v>
      </c>
      <c r="B54" s="134"/>
      <c r="C54" s="134"/>
      <c r="D54" s="134"/>
      <c r="E54" s="132" t="str">
        <f>IF(E17="","",E17)</f>
        <v/>
      </c>
      <c r="F54" s="132" t="str">
        <f t="shared" si="2"/>
        <v/>
      </c>
      <c r="G54" s="132" t="str">
        <f t="shared" si="2"/>
        <v/>
      </c>
      <c r="H54" s="132" t="str">
        <f t="shared" si="2"/>
        <v/>
      </c>
      <c r="I54" s="132" t="str">
        <f t="shared" si="2"/>
        <v/>
      </c>
      <c r="K54" s="135" t="s">
        <v>27</v>
      </c>
      <c r="L54" s="135"/>
      <c r="M54" s="135"/>
      <c r="N54" s="135"/>
      <c r="Q54" s="32" t="s">
        <v>60</v>
      </c>
      <c r="R54" s="32"/>
      <c r="S54" s="32"/>
      <c r="T54" s="32"/>
      <c r="U54" s="32"/>
      <c r="V54" s="32"/>
      <c r="W54" s="32"/>
      <c r="X54" s="32"/>
      <c r="Y54" s="32"/>
    </row>
    <row r="55" spans="1:25" ht="24" customHeight="1">
      <c r="A55" s="133" t="s">
        <v>29</v>
      </c>
      <c r="B55" s="134"/>
      <c r="C55" s="134"/>
      <c r="D55" s="134"/>
      <c r="E55" s="132" t="str">
        <f>IF(E18="","",E18)</f>
        <v/>
      </c>
      <c r="F55" s="132" t="e">
        <f>IF(#REF!="","",#REF!)</f>
        <v>#REF!</v>
      </c>
      <c r="G55" s="132" t="e">
        <f>IF(#REF!="","",#REF!)</f>
        <v>#REF!</v>
      </c>
      <c r="H55" s="132" t="e">
        <f>IF(#REF!="","",#REF!)</f>
        <v>#REF!</v>
      </c>
      <c r="I55" s="132" t="e">
        <f>IF(#REF!="","",#REF!)</f>
        <v>#REF!</v>
      </c>
      <c r="K55" s="120"/>
      <c r="L55" s="120"/>
      <c r="M55" s="120"/>
      <c r="N55" s="120"/>
      <c r="Q55" s="120"/>
      <c r="R55" s="124"/>
      <c r="S55" s="125"/>
      <c r="T55" s="126"/>
      <c r="U55" s="124"/>
      <c r="V55" s="125"/>
      <c r="W55" s="126"/>
      <c r="X55" s="124"/>
      <c r="Y55" s="124"/>
    </row>
    <row r="56" spans="1:25" ht="24" customHeight="1">
      <c r="A56" s="136" t="s">
        <v>30</v>
      </c>
      <c r="B56" s="114"/>
      <c r="C56" s="114"/>
      <c r="D56" s="114"/>
      <c r="E56" s="132" t="str">
        <f>IF(E19="","",E19)</f>
        <v/>
      </c>
      <c r="F56" s="132" t="str">
        <f>IF(F14="","",F14)</f>
        <v/>
      </c>
      <c r="G56" s="132" t="str">
        <f>IF(G14="","",G14)</f>
        <v/>
      </c>
      <c r="H56" s="132" t="str">
        <f>IF(H14="","",H14)</f>
        <v/>
      </c>
      <c r="I56" s="132" t="str">
        <f>IF(I14="","",I14)</f>
        <v/>
      </c>
      <c r="K56" s="120"/>
      <c r="L56" s="120"/>
      <c r="M56" s="120"/>
      <c r="N56" s="120"/>
      <c r="Q56" s="120"/>
      <c r="R56" s="124"/>
      <c r="S56" s="125"/>
      <c r="T56" s="126"/>
      <c r="U56" s="124"/>
      <c r="V56" s="125"/>
      <c r="W56" s="126"/>
      <c r="X56" s="124"/>
      <c r="Y56" s="124"/>
    </row>
    <row r="57" spans="1:25" ht="24" customHeight="1">
      <c r="A57" s="137"/>
      <c r="B57" s="137"/>
      <c r="C57" s="137"/>
      <c r="D57" s="137"/>
      <c r="E57" s="137"/>
      <c r="F57" s="74"/>
      <c r="G57" s="74"/>
      <c r="H57" s="74"/>
      <c r="I57" s="74"/>
      <c r="J57" s="74"/>
    </row>
    <row r="58" spans="1:25" ht="14.25" customHeight="1">
      <c r="K58" s="114" t="s">
        <v>31</v>
      </c>
      <c r="L58" s="114"/>
      <c r="M58" s="114"/>
      <c r="N58" s="114" t="s">
        <v>32</v>
      </c>
      <c r="O58" s="114"/>
      <c r="P58" s="114"/>
      <c r="Q58" s="114" t="s">
        <v>33</v>
      </c>
      <c r="R58" s="114"/>
      <c r="S58" s="114"/>
      <c r="T58" s="114" t="s">
        <v>34</v>
      </c>
      <c r="U58" s="114"/>
      <c r="V58" s="114"/>
      <c r="W58" s="114" t="s">
        <v>35</v>
      </c>
      <c r="X58" s="114"/>
      <c r="Y58" s="114"/>
    </row>
    <row r="59" spans="1:25" ht="27.75" customHeight="1">
      <c r="K59" s="138"/>
      <c r="L59" s="138"/>
      <c r="M59" s="138"/>
      <c r="N59" s="138"/>
      <c r="O59" s="138"/>
      <c r="P59" s="138"/>
      <c r="Q59" s="138"/>
      <c r="R59" s="138"/>
      <c r="S59" s="138"/>
      <c r="T59" s="138"/>
      <c r="U59" s="138"/>
      <c r="V59" s="138"/>
      <c r="W59" s="138"/>
      <c r="X59" s="138"/>
      <c r="Y59" s="138"/>
    </row>
    <row r="60" spans="1:25" ht="33" customHeight="1">
      <c r="K60" s="138"/>
      <c r="L60" s="138"/>
      <c r="M60" s="138"/>
      <c r="N60" s="138"/>
      <c r="O60" s="138"/>
      <c r="P60" s="138"/>
      <c r="Q60" s="138"/>
      <c r="R60" s="138"/>
      <c r="S60" s="138"/>
      <c r="T60" s="138"/>
      <c r="U60" s="138"/>
      <c r="V60" s="138"/>
      <c r="W60" s="138"/>
      <c r="X60" s="138"/>
      <c r="Y60" s="138"/>
    </row>
    <row r="61" spans="1:25" ht="24" customHeight="1">
      <c r="A61" s="9"/>
    </row>
    <row r="62" spans="1:25" ht="24" customHeight="1">
      <c r="A62" s="139" t="s">
        <v>37</v>
      </c>
      <c r="B62" s="139"/>
      <c r="C62" s="139" t="s">
        <v>38</v>
      </c>
      <c r="D62" s="139"/>
      <c r="E62" s="139"/>
      <c r="F62" s="139"/>
      <c r="G62" s="139"/>
      <c r="H62" s="139"/>
      <c r="I62" s="139"/>
      <c r="J62" s="139"/>
      <c r="K62" s="139"/>
      <c r="L62" s="139" t="s">
        <v>39</v>
      </c>
      <c r="M62" s="139"/>
      <c r="N62" s="139" t="s">
        <v>40</v>
      </c>
      <c r="O62" s="139"/>
      <c r="P62" s="139" t="s">
        <v>41</v>
      </c>
      <c r="Q62" s="139"/>
      <c r="R62" s="139"/>
      <c r="S62" s="139"/>
      <c r="T62" s="139" t="s">
        <v>42</v>
      </c>
      <c r="U62" s="139"/>
      <c r="V62" s="139" t="s">
        <v>43</v>
      </c>
      <c r="W62" s="139"/>
      <c r="X62" s="139"/>
      <c r="Y62" s="139"/>
    </row>
    <row r="63" spans="1:25" ht="24" customHeight="1">
      <c r="A63" s="140" t="str">
        <f t="shared" ref="A63:Y73" si="3">IF(A26="","",A26)</f>
        <v/>
      </c>
      <c r="B63" s="140" t="str">
        <f t="shared" si="3"/>
        <v/>
      </c>
      <c r="C63" s="141" t="str">
        <f t="shared" si="3"/>
        <v/>
      </c>
      <c r="D63" s="141" t="str">
        <f t="shared" si="3"/>
        <v/>
      </c>
      <c r="E63" s="141" t="str">
        <f t="shared" si="3"/>
        <v/>
      </c>
      <c r="F63" s="141" t="str">
        <f t="shared" si="3"/>
        <v/>
      </c>
      <c r="G63" s="141" t="str">
        <f t="shared" si="3"/>
        <v/>
      </c>
      <c r="H63" s="141" t="str">
        <f t="shared" si="3"/>
        <v/>
      </c>
      <c r="I63" s="141" t="str">
        <f t="shared" si="3"/>
        <v/>
      </c>
      <c r="J63" s="141" t="str">
        <f t="shared" si="3"/>
        <v/>
      </c>
      <c r="K63" s="141" t="str">
        <f t="shared" si="3"/>
        <v/>
      </c>
      <c r="L63" s="142" t="str">
        <f t="shared" si="3"/>
        <v/>
      </c>
      <c r="M63" s="142" t="str">
        <f t="shared" si="3"/>
        <v/>
      </c>
      <c r="N63" s="143" t="str">
        <f t="shared" si="3"/>
        <v/>
      </c>
      <c r="O63" s="143" t="str">
        <f t="shared" si="3"/>
        <v/>
      </c>
      <c r="P63" s="144" t="str">
        <f t="shared" si="3"/>
        <v/>
      </c>
      <c r="Q63" s="144" t="str">
        <f t="shared" si="3"/>
        <v/>
      </c>
      <c r="R63" s="144" t="str">
        <f t="shared" si="3"/>
        <v/>
      </c>
      <c r="S63" s="144" t="str">
        <f t="shared" si="3"/>
        <v/>
      </c>
      <c r="T63" s="145" t="str">
        <f t="shared" si="3"/>
        <v/>
      </c>
      <c r="U63" s="143" t="str">
        <f t="shared" si="3"/>
        <v/>
      </c>
      <c r="V63" s="146" t="str">
        <f t="shared" si="3"/>
        <v/>
      </c>
      <c r="W63" s="146" t="str">
        <f t="shared" si="3"/>
        <v/>
      </c>
      <c r="X63" s="146" t="str">
        <f t="shared" si="3"/>
        <v/>
      </c>
      <c r="Y63" s="146" t="str">
        <f t="shared" si="3"/>
        <v/>
      </c>
    </row>
    <row r="64" spans="1:25" ht="24" customHeight="1">
      <c r="A64" s="140" t="str">
        <f t="shared" si="3"/>
        <v/>
      </c>
      <c r="B64" s="140" t="str">
        <f t="shared" si="3"/>
        <v/>
      </c>
      <c r="C64" s="141" t="str">
        <f t="shared" si="3"/>
        <v/>
      </c>
      <c r="D64" s="141" t="str">
        <f t="shared" si="3"/>
        <v/>
      </c>
      <c r="E64" s="141" t="str">
        <f t="shared" si="3"/>
        <v/>
      </c>
      <c r="F64" s="141" t="str">
        <f t="shared" si="3"/>
        <v/>
      </c>
      <c r="G64" s="141" t="str">
        <f t="shared" si="3"/>
        <v/>
      </c>
      <c r="H64" s="141" t="str">
        <f t="shared" si="3"/>
        <v/>
      </c>
      <c r="I64" s="141" t="str">
        <f t="shared" si="3"/>
        <v/>
      </c>
      <c r="J64" s="141" t="str">
        <f t="shared" si="3"/>
        <v/>
      </c>
      <c r="K64" s="141" t="str">
        <f t="shared" si="3"/>
        <v/>
      </c>
      <c r="L64" s="142" t="str">
        <f t="shared" si="3"/>
        <v/>
      </c>
      <c r="M64" s="142" t="str">
        <f t="shared" si="3"/>
        <v/>
      </c>
      <c r="N64" s="143" t="str">
        <f t="shared" si="3"/>
        <v/>
      </c>
      <c r="O64" s="143" t="str">
        <f t="shared" si="3"/>
        <v/>
      </c>
      <c r="P64" s="144" t="str">
        <f t="shared" si="3"/>
        <v/>
      </c>
      <c r="Q64" s="144" t="str">
        <f t="shared" si="3"/>
        <v/>
      </c>
      <c r="R64" s="144" t="str">
        <f t="shared" si="3"/>
        <v/>
      </c>
      <c r="S64" s="144" t="str">
        <f t="shared" si="3"/>
        <v/>
      </c>
      <c r="T64" s="145" t="str">
        <f t="shared" si="3"/>
        <v/>
      </c>
      <c r="U64" s="143" t="str">
        <f t="shared" si="3"/>
        <v/>
      </c>
      <c r="V64" s="146" t="str">
        <f t="shared" si="3"/>
        <v/>
      </c>
      <c r="W64" s="146" t="str">
        <f t="shared" si="3"/>
        <v/>
      </c>
      <c r="X64" s="146" t="str">
        <f t="shared" si="3"/>
        <v/>
      </c>
      <c r="Y64" s="146" t="str">
        <f t="shared" si="3"/>
        <v/>
      </c>
    </row>
    <row r="65" spans="1:25" ht="24" customHeight="1">
      <c r="A65" s="140" t="str">
        <f t="shared" si="3"/>
        <v/>
      </c>
      <c r="B65" s="140" t="str">
        <f t="shared" si="3"/>
        <v/>
      </c>
      <c r="C65" s="141" t="str">
        <f t="shared" si="3"/>
        <v/>
      </c>
      <c r="D65" s="141" t="str">
        <f t="shared" si="3"/>
        <v/>
      </c>
      <c r="E65" s="141" t="str">
        <f t="shared" si="3"/>
        <v/>
      </c>
      <c r="F65" s="141" t="str">
        <f t="shared" si="3"/>
        <v/>
      </c>
      <c r="G65" s="141" t="str">
        <f t="shared" si="3"/>
        <v/>
      </c>
      <c r="H65" s="141" t="str">
        <f t="shared" si="3"/>
        <v/>
      </c>
      <c r="I65" s="141" t="str">
        <f t="shared" si="3"/>
        <v/>
      </c>
      <c r="J65" s="141" t="str">
        <f t="shared" si="3"/>
        <v/>
      </c>
      <c r="K65" s="141" t="str">
        <f t="shared" si="3"/>
        <v/>
      </c>
      <c r="L65" s="142" t="str">
        <f t="shared" si="3"/>
        <v/>
      </c>
      <c r="M65" s="142" t="str">
        <f t="shared" si="3"/>
        <v/>
      </c>
      <c r="N65" s="143" t="str">
        <f t="shared" si="3"/>
        <v/>
      </c>
      <c r="O65" s="143" t="str">
        <f t="shared" si="3"/>
        <v/>
      </c>
      <c r="P65" s="144" t="str">
        <f t="shared" si="3"/>
        <v/>
      </c>
      <c r="Q65" s="144" t="str">
        <f t="shared" si="3"/>
        <v/>
      </c>
      <c r="R65" s="144" t="str">
        <f t="shared" si="3"/>
        <v/>
      </c>
      <c r="S65" s="144" t="str">
        <f t="shared" si="3"/>
        <v/>
      </c>
      <c r="T65" s="145" t="str">
        <f t="shared" si="3"/>
        <v/>
      </c>
      <c r="U65" s="143" t="str">
        <f t="shared" si="3"/>
        <v/>
      </c>
      <c r="V65" s="146" t="str">
        <f t="shared" si="3"/>
        <v/>
      </c>
      <c r="W65" s="146" t="str">
        <f t="shared" si="3"/>
        <v/>
      </c>
      <c r="X65" s="146" t="str">
        <f t="shared" si="3"/>
        <v/>
      </c>
      <c r="Y65" s="146" t="str">
        <f t="shared" si="3"/>
        <v/>
      </c>
    </row>
    <row r="66" spans="1:25" ht="24" customHeight="1">
      <c r="A66" s="140" t="str">
        <f t="shared" si="3"/>
        <v/>
      </c>
      <c r="B66" s="140" t="str">
        <f t="shared" si="3"/>
        <v/>
      </c>
      <c r="C66" s="141" t="str">
        <f t="shared" si="3"/>
        <v/>
      </c>
      <c r="D66" s="141" t="str">
        <f t="shared" si="3"/>
        <v/>
      </c>
      <c r="E66" s="141" t="str">
        <f t="shared" si="3"/>
        <v/>
      </c>
      <c r="F66" s="141" t="str">
        <f t="shared" si="3"/>
        <v/>
      </c>
      <c r="G66" s="141" t="str">
        <f t="shared" si="3"/>
        <v/>
      </c>
      <c r="H66" s="141" t="str">
        <f t="shared" si="3"/>
        <v/>
      </c>
      <c r="I66" s="141" t="str">
        <f t="shared" si="3"/>
        <v/>
      </c>
      <c r="J66" s="141" t="str">
        <f t="shared" si="3"/>
        <v/>
      </c>
      <c r="K66" s="141" t="str">
        <f t="shared" si="3"/>
        <v/>
      </c>
      <c r="L66" s="142" t="str">
        <f t="shared" si="3"/>
        <v/>
      </c>
      <c r="M66" s="142" t="str">
        <f t="shared" si="3"/>
        <v/>
      </c>
      <c r="N66" s="143" t="str">
        <f t="shared" si="3"/>
        <v/>
      </c>
      <c r="O66" s="143" t="str">
        <f t="shared" si="3"/>
        <v/>
      </c>
      <c r="P66" s="144" t="str">
        <f t="shared" si="3"/>
        <v/>
      </c>
      <c r="Q66" s="144" t="str">
        <f t="shared" si="3"/>
        <v/>
      </c>
      <c r="R66" s="144" t="str">
        <f t="shared" si="3"/>
        <v/>
      </c>
      <c r="S66" s="144" t="str">
        <f t="shared" si="3"/>
        <v/>
      </c>
      <c r="T66" s="145" t="str">
        <f t="shared" si="3"/>
        <v/>
      </c>
      <c r="U66" s="143" t="str">
        <f t="shared" si="3"/>
        <v/>
      </c>
      <c r="V66" s="146" t="str">
        <f t="shared" si="3"/>
        <v/>
      </c>
      <c r="W66" s="146" t="str">
        <f t="shared" si="3"/>
        <v/>
      </c>
      <c r="X66" s="146" t="str">
        <f t="shared" si="3"/>
        <v/>
      </c>
      <c r="Y66" s="146" t="str">
        <f t="shared" si="3"/>
        <v/>
      </c>
    </row>
    <row r="67" spans="1:25" ht="24" customHeight="1">
      <c r="A67" s="140" t="str">
        <f t="shared" si="3"/>
        <v/>
      </c>
      <c r="B67" s="140" t="str">
        <f t="shared" si="3"/>
        <v/>
      </c>
      <c r="C67" s="141" t="str">
        <f t="shared" si="3"/>
        <v/>
      </c>
      <c r="D67" s="141" t="str">
        <f t="shared" si="3"/>
        <v/>
      </c>
      <c r="E67" s="141" t="str">
        <f t="shared" si="3"/>
        <v/>
      </c>
      <c r="F67" s="141" t="str">
        <f t="shared" si="3"/>
        <v/>
      </c>
      <c r="G67" s="141" t="str">
        <f t="shared" si="3"/>
        <v/>
      </c>
      <c r="H67" s="141" t="str">
        <f t="shared" si="3"/>
        <v/>
      </c>
      <c r="I67" s="141" t="str">
        <f t="shared" si="3"/>
        <v/>
      </c>
      <c r="J67" s="141" t="str">
        <f t="shared" si="3"/>
        <v/>
      </c>
      <c r="K67" s="141" t="str">
        <f t="shared" si="3"/>
        <v/>
      </c>
      <c r="L67" s="142" t="str">
        <f t="shared" si="3"/>
        <v/>
      </c>
      <c r="M67" s="142" t="str">
        <f t="shared" si="3"/>
        <v/>
      </c>
      <c r="N67" s="143" t="str">
        <f t="shared" si="3"/>
        <v/>
      </c>
      <c r="O67" s="143" t="str">
        <f t="shared" si="3"/>
        <v/>
      </c>
      <c r="P67" s="144" t="str">
        <f t="shared" si="3"/>
        <v/>
      </c>
      <c r="Q67" s="144" t="str">
        <f t="shared" si="3"/>
        <v/>
      </c>
      <c r="R67" s="144" t="str">
        <f t="shared" si="3"/>
        <v/>
      </c>
      <c r="S67" s="144" t="str">
        <f t="shared" si="3"/>
        <v/>
      </c>
      <c r="T67" s="145" t="str">
        <f t="shared" si="3"/>
        <v/>
      </c>
      <c r="U67" s="143" t="str">
        <f t="shared" si="3"/>
        <v/>
      </c>
      <c r="V67" s="146" t="str">
        <f t="shared" si="3"/>
        <v/>
      </c>
      <c r="W67" s="146" t="str">
        <f t="shared" si="3"/>
        <v/>
      </c>
      <c r="X67" s="146" t="str">
        <f t="shared" si="3"/>
        <v/>
      </c>
      <c r="Y67" s="146" t="str">
        <f t="shared" si="3"/>
        <v/>
      </c>
    </row>
    <row r="68" spans="1:25" ht="24" customHeight="1">
      <c r="A68" s="140" t="str">
        <f t="shared" si="3"/>
        <v/>
      </c>
      <c r="B68" s="140" t="str">
        <f t="shared" si="3"/>
        <v/>
      </c>
      <c r="C68" s="141" t="str">
        <f t="shared" si="3"/>
        <v/>
      </c>
      <c r="D68" s="141" t="str">
        <f t="shared" si="3"/>
        <v/>
      </c>
      <c r="E68" s="141" t="str">
        <f t="shared" si="3"/>
        <v/>
      </c>
      <c r="F68" s="141" t="str">
        <f t="shared" si="3"/>
        <v/>
      </c>
      <c r="G68" s="141" t="str">
        <f t="shared" si="3"/>
        <v/>
      </c>
      <c r="H68" s="141" t="str">
        <f t="shared" si="3"/>
        <v/>
      </c>
      <c r="I68" s="141" t="str">
        <f t="shared" si="3"/>
        <v/>
      </c>
      <c r="J68" s="141" t="str">
        <f t="shared" si="3"/>
        <v/>
      </c>
      <c r="K68" s="141" t="str">
        <f t="shared" si="3"/>
        <v/>
      </c>
      <c r="L68" s="142" t="str">
        <f t="shared" si="3"/>
        <v/>
      </c>
      <c r="M68" s="142" t="str">
        <f t="shared" si="3"/>
        <v/>
      </c>
      <c r="N68" s="143" t="str">
        <f t="shared" si="3"/>
        <v/>
      </c>
      <c r="O68" s="143" t="str">
        <f t="shared" si="3"/>
        <v/>
      </c>
      <c r="P68" s="144" t="str">
        <f t="shared" si="3"/>
        <v/>
      </c>
      <c r="Q68" s="144" t="str">
        <f t="shared" si="3"/>
        <v/>
      </c>
      <c r="R68" s="144" t="str">
        <f t="shared" si="3"/>
        <v/>
      </c>
      <c r="S68" s="144" t="str">
        <f t="shared" si="3"/>
        <v/>
      </c>
      <c r="T68" s="145" t="str">
        <f t="shared" si="3"/>
        <v/>
      </c>
      <c r="U68" s="143" t="str">
        <f t="shared" si="3"/>
        <v/>
      </c>
      <c r="V68" s="146" t="str">
        <f t="shared" si="3"/>
        <v/>
      </c>
      <c r="W68" s="146" t="str">
        <f t="shared" si="3"/>
        <v/>
      </c>
      <c r="X68" s="146" t="str">
        <f t="shared" si="3"/>
        <v/>
      </c>
      <c r="Y68" s="146" t="str">
        <f t="shared" si="3"/>
        <v/>
      </c>
    </row>
    <row r="69" spans="1:25" ht="24" customHeight="1">
      <c r="A69" s="140" t="str">
        <f t="shared" si="3"/>
        <v/>
      </c>
      <c r="B69" s="140" t="str">
        <f t="shared" si="3"/>
        <v/>
      </c>
      <c r="C69" s="141" t="str">
        <f t="shared" si="3"/>
        <v/>
      </c>
      <c r="D69" s="141" t="str">
        <f t="shared" si="3"/>
        <v/>
      </c>
      <c r="E69" s="141" t="str">
        <f t="shared" si="3"/>
        <v/>
      </c>
      <c r="F69" s="141" t="str">
        <f t="shared" si="3"/>
        <v/>
      </c>
      <c r="G69" s="141" t="str">
        <f t="shared" si="3"/>
        <v/>
      </c>
      <c r="H69" s="141" t="str">
        <f t="shared" si="3"/>
        <v/>
      </c>
      <c r="I69" s="141" t="str">
        <f t="shared" si="3"/>
        <v/>
      </c>
      <c r="J69" s="141" t="str">
        <f t="shared" si="3"/>
        <v/>
      </c>
      <c r="K69" s="141" t="str">
        <f t="shared" si="3"/>
        <v/>
      </c>
      <c r="L69" s="142" t="str">
        <f t="shared" si="3"/>
        <v/>
      </c>
      <c r="M69" s="142" t="str">
        <f t="shared" si="3"/>
        <v/>
      </c>
      <c r="N69" s="143" t="str">
        <f t="shared" si="3"/>
        <v/>
      </c>
      <c r="O69" s="143" t="str">
        <f t="shared" si="3"/>
        <v/>
      </c>
      <c r="P69" s="144" t="str">
        <f t="shared" si="3"/>
        <v/>
      </c>
      <c r="Q69" s="144" t="str">
        <f t="shared" si="3"/>
        <v/>
      </c>
      <c r="R69" s="144" t="str">
        <f t="shared" si="3"/>
        <v/>
      </c>
      <c r="S69" s="144" t="str">
        <f t="shared" si="3"/>
        <v/>
      </c>
      <c r="T69" s="145" t="str">
        <f t="shared" si="3"/>
        <v/>
      </c>
      <c r="U69" s="143" t="str">
        <f t="shared" si="3"/>
        <v/>
      </c>
      <c r="V69" s="146" t="str">
        <f t="shared" si="3"/>
        <v/>
      </c>
      <c r="W69" s="146" t="str">
        <f t="shared" si="3"/>
        <v/>
      </c>
      <c r="X69" s="146" t="str">
        <f t="shared" si="3"/>
        <v/>
      </c>
      <c r="Y69" s="146" t="str">
        <f t="shared" si="3"/>
        <v/>
      </c>
    </row>
    <row r="70" spans="1:25" ht="24" customHeight="1">
      <c r="A70" s="140" t="str">
        <f t="shared" si="3"/>
        <v/>
      </c>
      <c r="B70" s="140" t="str">
        <f t="shared" si="3"/>
        <v/>
      </c>
      <c r="C70" s="141" t="str">
        <f t="shared" si="3"/>
        <v/>
      </c>
      <c r="D70" s="141" t="str">
        <f t="shared" si="3"/>
        <v/>
      </c>
      <c r="E70" s="141" t="str">
        <f t="shared" si="3"/>
        <v/>
      </c>
      <c r="F70" s="141" t="str">
        <f t="shared" si="3"/>
        <v/>
      </c>
      <c r="G70" s="141" t="str">
        <f t="shared" si="3"/>
        <v/>
      </c>
      <c r="H70" s="141" t="str">
        <f t="shared" si="3"/>
        <v/>
      </c>
      <c r="I70" s="141" t="str">
        <f t="shared" si="3"/>
        <v/>
      </c>
      <c r="J70" s="141" t="str">
        <f t="shared" si="3"/>
        <v/>
      </c>
      <c r="K70" s="141" t="str">
        <f t="shared" si="3"/>
        <v/>
      </c>
      <c r="L70" s="142" t="str">
        <f t="shared" si="3"/>
        <v/>
      </c>
      <c r="M70" s="142" t="str">
        <f t="shared" si="3"/>
        <v/>
      </c>
      <c r="N70" s="143" t="str">
        <f t="shared" si="3"/>
        <v/>
      </c>
      <c r="O70" s="143" t="str">
        <f t="shared" si="3"/>
        <v/>
      </c>
      <c r="P70" s="144" t="str">
        <f t="shared" si="3"/>
        <v/>
      </c>
      <c r="Q70" s="144" t="str">
        <f t="shared" si="3"/>
        <v/>
      </c>
      <c r="R70" s="144" t="str">
        <f t="shared" si="3"/>
        <v/>
      </c>
      <c r="S70" s="144" t="str">
        <f t="shared" si="3"/>
        <v/>
      </c>
      <c r="T70" s="143" t="str">
        <f t="shared" si="3"/>
        <v/>
      </c>
      <c r="U70" s="143" t="str">
        <f t="shared" si="3"/>
        <v/>
      </c>
      <c r="V70" s="146" t="str">
        <f t="shared" si="3"/>
        <v/>
      </c>
      <c r="W70" s="146" t="str">
        <f t="shared" si="3"/>
        <v/>
      </c>
      <c r="X70" s="146" t="str">
        <f t="shared" si="3"/>
        <v/>
      </c>
      <c r="Y70" s="146" t="str">
        <f t="shared" si="3"/>
        <v/>
      </c>
    </row>
    <row r="71" spans="1:25" ht="24" customHeight="1">
      <c r="A71" s="147" t="str">
        <f t="shared" si="3"/>
        <v>合計(0%)</v>
      </c>
      <c r="B71" s="147" t="str">
        <f t="shared" si="3"/>
        <v/>
      </c>
      <c r="C71" s="147" t="str">
        <f t="shared" si="3"/>
        <v/>
      </c>
      <c r="D71" s="147" t="str">
        <f t="shared" si="3"/>
        <v/>
      </c>
      <c r="E71" s="147" t="str">
        <f t="shared" si="3"/>
        <v/>
      </c>
      <c r="F71" s="148">
        <f t="shared" si="3"/>
        <v>0</v>
      </c>
      <c r="G71" s="148" t="str">
        <f t="shared" si="3"/>
        <v/>
      </c>
      <c r="H71" s="148" t="str">
        <f t="shared" si="3"/>
        <v/>
      </c>
      <c r="I71" s="148" t="str">
        <f t="shared" si="3"/>
        <v/>
      </c>
      <c r="J71" s="147" t="str">
        <f t="shared" si="3"/>
        <v>税抜合計(8%)</v>
      </c>
      <c r="K71" s="147" t="str">
        <f t="shared" si="3"/>
        <v/>
      </c>
      <c r="L71" s="147" t="str">
        <f t="shared" si="3"/>
        <v/>
      </c>
      <c r="M71" s="147" t="str">
        <f t="shared" si="3"/>
        <v/>
      </c>
      <c r="N71" s="148">
        <f t="shared" si="3"/>
        <v>0</v>
      </c>
      <c r="O71" s="148" t="str">
        <f t="shared" si="3"/>
        <v/>
      </c>
      <c r="P71" s="148" t="str">
        <f t="shared" si="3"/>
        <v/>
      </c>
      <c r="Q71" s="148" t="str">
        <f t="shared" si="3"/>
        <v/>
      </c>
      <c r="R71" s="147" t="str">
        <f t="shared" si="3"/>
        <v>税抜合計(10%)</v>
      </c>
      <c r="S71" s="147" t="str">
        <f t="shared" si="3"/>
        <v/>
      </c>
      <c r="T71" s="147" t="str">
        <f t="shared" si="3"/>
        <v/>
      </c>
      <c r="U71" s="147" t="str">
        <f t="shared" si="3"/>
        <v/>
      </c>
      <c r="V71" s="148">
        <f t="shared" si="3"/>
        <v>0</v>
      </c>
      <c r="W71" s="148" t="str">
        <f t="shared" si="3"/>
        <v/>
      </c>
      <c r="X71" s="148" t="str">
        <f t="shared" si="3"/>
        <v/>
      </c>
      <c r="Y71" s="148" t="str">
        <f t="shared" si="3"/>
        <v/>
      </c>
    </row>
    <row r="72" spans="1:25" ht="24" customHeight="1">
      <c r="A72" s="143"/>
      <c r="B72" s="143"/>
      <c r="C72" s="143"/>
      <c r="D72" s="143"/>
      <c r="E72" s="143"/>
      <c r="F72" s="146"/>
      <c r="G72" s="146"/>
      <c r="H72" s="146"/>
      <c r="I72" s="146"/>
      <c r="J72" s="147" t="str">
        <f t="shared" si="3"/>
        <v>消費税(8%)</v>
      </c>
      <c r="K72" s="147" t="str">
        <f t="shared" si="3"/>
        <v/>
      </c>
      <c r="L72" s="147" t="str">
        <f t="shared" si="3"/>
        <v/>
      </c>
      <c r="M72" s="147" t="str">
        <f t="shared" si="3"/>
        <v/>
      </c>
      <c r="N72" s="148">
        <f t="shared" si="3"/>
        <v>0</v>
      </c>
      <c r="O72" s="148" t="str">
        <f t="shared" si="3"/>
        <v/>
      </c>
      <c r="P72" s="148" t="str">
        <f t="shared" si="3"/>
        <v/>
      </c>
      <c r="Q72" s="148" t="str">
        <f t="shared" si="3"/>
        <v/>
      </c>
      <c r="R72" s="147" t="str">
        <f t="shared" si="3"/>
        <v>消費税(10%)</v>
      </c>
      <c r="S72" s="147" t="str">
        <f t="shared" si="3"/>
        <v/>
      </c>
      <c r="T72" s="147" t="str">
        <f t="shared" si="3"/>
        <v/>
      </c>
      <c r="U72" s="147" t="str">
        <f t="shared" si="3"/>
        <v/>
      </c>
      <c r="V72" s="148">
        <f t="shared" si="3"/>
        <v>0</v>
      </c>
      <c r="W72" s="148" t="str">
        <f t="shared" si="3"/>
        <v/>
      </c>
      <c r="X72" s="148" t="str">
        <f t="shared" si="3"/>
        <v/>
      </c>
      <c r="Y72" s="148" t="str">
        <f t="shared" si="3"/>
        <v/>
      </c>
    </row>
    <row r="73" spans="1:25" ht="24" customHeight="1">
      <c r="A73" s="147" t="str">
        <f t="shared" ref="A73:I73" si="4">IF(A36="","",A36)</f>
        <v>合計(0%)</v>
      </c>
      <c r="B73" s="147" t="str">
        <f t="shared" si="4"/>
        <v/>
      </c>
      <c r="C73" s="147" t="str">
        <f t="shared" si="4"/>
        <v/>
      </c>
      <c r="D73" s="147" t="str">
        <f t="shared" si="4"/>
        <v/>
      </c>
      <c r="E73" s="147" t="str">
        <f t="shared" si="4"/>
        <v/>
      </c>
      <c r="F73" s="148">
        <f t="shared" si="4"/>
        <v>0</v>
      </c>
      <c r="G73" s="148" t="str">
        <f t="shared" si="4"/>
        <v/>
      </c>
      <c r="H73" s="148" t="str">
        <f t="shared" si="4"/>
        <v/>
      </c>
      <c r="I73" s="148" t="str">
        <f t="shared" si="4"/>
        <v/>
      </c>
      <c r="J73" s="147" t="str">
        <f t="shared" si="3"/>
        <v>税込合計(8%)</v>
      </c>
      <c r="K73" s="147" t="str">
        <f t="shared" si="3"/>
        <v/>
      </c>
      <c r="L73" s="147" t="str">
        <f t="shared" si="3"/>
        <v/>
      </c>
      <c r="M73" s="147" t="str">
        <f t="shared" si="3"/>
        <v/>
      </c>
      <c r="N73" s="148">
        <f t="shared" si="3"/>
        <v>0</v>
      </c>
      <c r="O73" s="148" t="str">
        <f t="shared" si="3"/>
        <v/>
      </c>
      <c r="P73" s="148" t="str">
        <f t="shared" si="3"/>
        <v/>
      </c>
      <c r="Q73" s="148" t="str">
        <f t="shared" si="3"/>
        <v/>
      </c>
      <c r="R73" s="147" t="str">
        <f t="shared" si="3"/>
        <v>税込合計(10%)</v>
      </c>
      <c r="S73" s="147" t="str">
        <f t="shared" si="3"/>
        <v/>
      </c>
      <c r="T73" s="147" t="str">
        <f t="shared" si="3"/>
        <v/>
      </c>
      <c r="U73" s="147" t="str">
        <f t="shared" si="3"/>
        <v/>
      </c>
      <c r="V73" s="148">
        <f t="shared" si="3"/>
        <v>0</v>
      </c>
      <c r="W73" s="148" t="str">
        <f t="shared" si="3"/>
        <v/>
      </c>
      <c r="X73" s="148" t="str">
        <f t="shared" ref="X73:Y73" si="5">IF(X36="","",X36)</f>
        <v/>
      </c>
      <c r="Y73" s="148" t="str">
        <f t="shared" si="5"/>
        <v/>
      </c>
    </row>
    <row r="74" spans="1:25" ht="24" customHeight="1">
      <c r="J74" s="104" t="s">
        <v>0</v>
      </c>
      <c r="K74" s="104"/>
      <c r="L74" s="104"/>
      <c r="M74" s="104"/>
      <c r="N74" s="104"/>
      <c r="O74" s="104"/>
      <c r="P74" s="104"/>
      <c r="Q74" s="105" t="s">
        <v>61</v>
      </c>
      <c r="R74" s="105"/>
      <c r="V74" s="106" t="str">
        <f>V1</f>
        <v>(2023年10月版)</v>
      </c>
      <c r="W74" s="106"/>
      <c r="X74" s="106"/>
      <c r="Y74" s="106"/>
    </row>
    <row r="76" spans="1:25" ht="24" customHeight="1">
      <c r="S76" s="107" t="str">
        <f>IF(Q3="","",TEXT(Q3,"yyyy"))</f>
        <v/>
      </c>
      <c r="T76" s="107"/>
      <c r="U76" s="2" t="s">
        <v>53</v>
      </c>
      <c r="V76" s="74" t="str">
        <f>IF(Q3="","",TEXT(Q3,"m"))</f>
        <v/>
      </c>
      <c r="W76" s="2" t="s">
        <v>54</v>
      </c>
      <c r="X76" s="74" t="str">
        <f>IF(Q3="","",TEXT(Q3,"d"))</f>
        <v/>
      </c>
      <c r="Y76" s="2" t="s">
        <v>55</v>
      </c>
    </row>
    <row r="77" spans="1:25" ht="24" customHeight="1">
      <c r="A77" s="108"/>
      <c r="B77" s="108"/>
      <c r="C77" s="108"/>
      <c r="D77" s="108"/>
      <c r="E77" s="108"/>
      <c r="F77" s="108"/>
      <c r="G77" s="108"/>
      <c r="H77" s="108"/>
      <c r="I77" s="108"/>
      <c r="J77" s="108" t="s">
        <v>4</v>
      </c>
      <c r="K77" s="108"/>
    </row>
    <row r="78" spans="1:25" ht="24" customHeight="1">
      <c r="N78" s="109" t="s">
        <v>56</v>
      </c>
      <c r="O78" s="109"/>
      <c r="P78" s="109"/>
      <c r="Q78" s="110" t="str">
        <f>IF(Q5="","",Q5)</f>
        <v/>
      </c>
      <c r="R78" s="110"/>
      <c r="S78" s="110"/>
      <c r="T78" s="110"/>
      <c r="U78" s="110"/>
      <c r="V78" s="110"/>
      <c r="W78" s="110"/>
      <c r="X78" s="110"/>
      <c r="Y78" s="110"/>
    </row>
    <row r="79" spans="1:25" ht="24" customHeight="1">
      <c r="A79" s="111" t="s">
        <v>7</v>
      </c>
      <c r="B79" s="112" t="str">
        <f>IF(B6="","",B6)</f>
        <v/>
      </c>
      <c r="C79" s="112"/>
      <c r="D79" s="112"/>
      <c r="E79" s="112"/>
      <c r="F79" s="112"/>
      <c r="G79" s="112"/>
      <c r="H79" s="112"/>
      <c r="I79" s="112"/>
      <c r="J79" s="112"/>
      <c r="K79" s="112"/>
      <c r="L79" s="112"/>
      <c r="N79" s="109"/>
      <c r="O79" s="109"/>
      <c r="P79" s="109"/>
      <c r="Q79" s="110"/>
      <c r="R79" s="110"/>
      <c r="S79" s="110"/>
      <c r="T79" s="110"/>
      <c r="U79" s="110"/>
      <c r="V79" s="110"/>
      <c r="W79" s="110"/>
      <c r="X79" s="110"/>
      <c r="Y79" s="110"/>
    </row>
    <row r="80" spans="1:25" ht="24" customHeight="1">
      <c r="A80" s="111"/>
      <c r="B80" s="112"/>
      <c r="C80" s="112"/>
      <c r="D80" s="112"/>
      <c r="E80" s="112"/>
      <c r="F80" s="112"/>
      <c r="G80" s="112"/>
      <c r="H80" s="112"/>
      <c r="I80" s="112"/>
      <c r="J80" s="112"/>
      <c r="K80" s="112"/>
      <c r="L80" s="112"/>
      <c r="N80" s="109" t="s">
        <v>57</v>
      </c>
      <c r="O80" s="109"/>
      <c r="P80" s="109"/>
      <c r="Q80" s="110" t="str">
        <f>IF(Q7="","",Q7)</f>
        <v/>
      </c>
      <c r="R80" s="110"/>
      <c r="S80" s="110"/>
      <c r="T80" s="110"/>
      <c r="U80" s="110"/>
      <c r="V80" s="110"/>
      <c r="W80" s="110"/>
      <c r="X80" s="110"/>
      <c r="Y80" s="113" t="s">
        <v>58</v>
      </c>
    </row>
    <row r="81" spans="1:25" ht="24" customHeight="1">
      <c r="A81" s="111"/>
      <c r="B81" s="112"/>
      <c r="C81" s="112"/>
      <c r="D81" s="112"/>
      <c r="E81" s="112"/>
      <c r="F81" s="112"/>
      <c r="G81" s="112"/>
      <c r="H81" s="112"/>
      <c r="I81" s="112"/>
      <c r="J81" s="112"/>
      <c r="K81" s="112"/>
      <c r="L81" s="112"/>
      <c r="M81" s="27"/>
      <c r="N81" s="109"/>
      <c r="O81" s="109"/>
      <c r="P81" s="109"/>
      <c r="Q81" s="110"/>
      <c r="R81" s="110"/>
      <c r="S81" s="110"/>
      <c r="T81" s="110"/>
      <c r="U81" s="110"/>
      <c r="V81" s="110"/>
      <c r="W81" s="110"/>
      <c r="X81" s="110"/>
      <c r="Y81" s="113"/>
    </row>
    <row r="82" spans="1:25" ht="24" customHeight="1">
      <c r="A82" s="114" t="s">
        <v>9</v>
      </c>
      <c r="B82" s="114"/>
      <c r="C82" s="114"/>
      <c r="D82" s="114"/>
      <c r="E82" s="115" t="str">
        <f>IF(E9="","",E9)</f>
        <v/>
      </c>
      <c r="F82" s="115"/>
      <c r="G82" s="115"/>
      <c r="H82" s="115"/>
      <c r="I82" s="115"/>
      <c r="J82" s="115"/>
      <c r="K82" s="115"/>
      <c r="L82" s="115"/>
      <c r="M82" s="27"/>
      <c r="N82" s="109" t="s">
        <v>10</v>
      </c>
      <c r="O82" s="109"/>
      <c r="P82" s="109"/>
      <c r="Q82" s="116" t="str">
        <f>IF(Q9="","",Q9)</f>
        <v/>
      </c>
      <c r="R82" s="116"/>
      <c r="S82" s="116"/>
      <c r="T82" s="116"/>
      <c r="U82" s="116"/>
      <c r="V82" s="116"/>
      <c r="W82" s="116"/>
      <c r="X82" s="116"/>
      <c r="Y82" s="116"/>
    </row>
    <row r="83" spans="1:25" ht="24" customHeight="1">
      <c r="K83" s="32" t="s">
        <v>11</v>
      </c>
      <c r="L83" s="32"/>
      <c r="M83" s="32"/>
      <c r="N83" s="32"/>
      <c r="Q83" s="117" t="s">
        <v>12</v>
      </c>
      <c r="R83" s="117"/>
      <c r="S83" s="117"/>
      <c r="T83" s="117"/>
      <c r="U83" s="117"/>
      <c r="V83" s="117"/>
      <c r="W83" s="117"/>
      <c r="X83" s="117"/>
      <c r="Y83" s="118"/>
    </row>
    <row r="84" spans="1:25" ht="24" customHeight="1">
      <c r="A84" s="33" t="s">
        <v>13</v>
      </c>
      <c r="B84" s="33"/>
      <c r="C84" s="33"/>
      <c r="D84" s="33"/>
      <c r="E84" s="119">
        <f>IF(E11="","",E11)</f>
        <v>0</v>
      </c>
      <c r="F84" s="119"/>
      <c r="G84" s="119"/>
      <c r="H84" s="119"/>
      <c r="I84" s="119"/>
      <c r="K84" s="120" t="str">
        <f>MID(K11,1,1)</f>
        <v/>
      </c>
      <c r="L84" s="120" t="str">
        <f>MID(K11,2,1)</f>
        <v/>
      </c>
      <c r="M84" s="120" t="str">
        <f>MID(K11,3,1)</f>
        <v/>
      </c>
      <c r="N84" s="120" t="str">
        <f>MID(K11,4,1)</f>
        <v/>
      </c>
      <c r="Q84" s="120" t="str">
        <f>MID(Q11,1,1)</f>
        <v/>
      </c>
      <c r="R84" s="120" t="str">
        <f>MID(Q11,2,1)</f>
        <v/>
      </c>
      <c r="S84" s="120" t="str">
        <f>MID(Q11,3,1)</f>
        <v/>
      </c>
      <c r="T84" s="120" t="str">
        <f>MID(Q11,4,1)</f>
        <v/>
      </c>
      <c r="U84" s="120" t="str">
        <f>MID(Q11,5,1)</f>
        <v/>
      </c>
      <c r="V84" s="120" t="str">
        <f>MID(Q11,6,1)</f>
        <v/>
      </c>
      <c r="W84" s="120" t="str">
        <f>MID(Q11,7,1)</f>
        <v/>
      </c>
      <c r="X84" s="120" t="str">
        <f>MID(Q11,8,1)</f>
        <v/>
      </c>
    </row>
    <row r="85" spans="1:25" ht="24" customHeight="1">
      <c r="A85" s="121" t="s">
        <v>14</v>
      </c>
      <c r="B85" s="121"/>
      <c r="C85" s="121"/>
      <c r="D85" s="121"/>
      <c r="E85" s="122">
        <f>IF(E12="","",E12)</f>
        <v>0</v>
      </c>
      <c r="F85" s="122"/>
      <c r="G85" s="122"/>
      <c r="H85" s="122"/>
      <c r="I85" s="122"/>
      <c r="J85" s="43" t="s">
        <v>15</v>
      </c>
      <c r="K85" s="32" t="s">
        <v>16</v>
      </c>
      <c r="L85" s="32"/>
      <c r="M85" s="32"/>
      <c r="N85" s="32"/>
      <c r="Q85" s="32" t="s">
        <v>59</v>
      </c>
      <c r="R85" s="32"/>
      <c r="S85" s="32"/>
      <c r="T85" s="32"/>
      <c r="U85" s="32"/>
      <c r="V85" s="32"/>
      <c r="W85" s="32"/>
      <c r="X85" s="32"/>
      <c r="Y85" s="32"/>
    </row>
    <row r="86" spans="1:25" ht="24" customHeight="1">
      <c r="K86" s="120" t="str">
        <f>MID(K13,1,1)</f>
        <v/>
      </c>
      <c r="L86" s="120" t="str">
        <f>MID(K13,2,1)</f>
        <v/>
      </c>
      <c r="M86" s="120" t="str">
        <f>MID(K13,3,1)</f>
        <v/>
      </c>
      <c r="N86" s="120" t="str">
        <f>MID(K13,4,1)</f>
        <v/>
      </c>
      <c r="O86" s="5" t="str">
        <f>IF(O13="","",O13)</f>
        <v>(10%)</v>
      </c>
      <c r="P86" s="123"/>
      <c r="Q86" s="120" t="str">
        <f t="shared" ref="Q86:Y89" si="6">IF(Q13="","",Q13)</f>
        <v xml:space="preserve"> </v>
      </c>
      <c r="R86" s="124" t="str">
        <f t="shared" si="6"/>
        <v xml:space="preserve"> </v>
      </c>
      <c r="S86" s="125" t="str">
        <f t="shared" si="6"/>
        <v xml:space="preserve"> </v>
      </c>
      <c r="T86" s="126" t="str">
        <f t="shared" si="6"/>
        <v xml:space="preserve"> </v>
      </c>
      <c r="U86" s="124" t="str">
        <f t="shared" si="6"/>
        <v xml:space="preserve"> </v>
      </c>
      <c r="V86" s="125" t="str">
        <f t="shared" si="6"/>
        <v xml:space="preserve"> </v>
      </c>
      <c r="W86" s="126" t="str">
        <f t="shared" si="6"/>
        <v xml:space="preserve"> </v>
      </c>
      <c r="X86" s="124" t="str">
        <f t="shared" si="6"/>
        <v xml:space="preserve"> </v>
      </c>
      <c r="Y86" s="124" t="str">
        <f t="shared" si="6"/>
        <v xml:space="preserve"> </v>
      </c>
    </row>
    <row r="87" spans="1:25" ht="24" customHeight="1">
      <c r="K87" s="127"/>
      <c r="L87" s="127"/>
      <c r="M87" s="127"/>
      <c r="N87" s="127"/>
      <c r="O87" s="5" t="str">
        <f>IF(O14="","",O14)</f>
        <v>(8%)</v>
      </c>
      <c r="P87" s="123"/>
      <c r="Q87" s="120" t="str">
        <f t="shared" si="6"/>
        <v xml:space="preserve"> </v>
      </c>
      <c r="R87" s="124" t="str">
        <f t="shared" si="6"/>
        <v xml:space="preserve"> </v>
      </c>
      <c r="S87" s="125" t="str">
        <f t="shared" si="6"/>
        <v xml:space="preserve"> </v>
      </c>
      <c r="T87" s="126" t="str">
        <f t="shared" si="6"/>
        <v xml:space="preserve"> </v>
      </c>
      <c r="U87" s="124" t="str">
        <f t="shared" si="6"/>
        <v xml:space="preserve"> </v>
      </c>
      <c r="V87" s="125" t="str">
        <f t="shared" si="6"/>
        <v xml:space="preserve"> </v>
      </c>
      <c r="W87" s="126" t="str">
        <f t="shared" si="6"/>
        <v xml:space="preserve"> </v>
      </c>
      <c r="X87" s="124" t="str">
        <f t="shared" si="6"/>
        <v xml:space="preserve"> </v>
      </c>
      <c r="Y87" s="124" t="str">
        <f t="shared" si="6"/>
        <v xml:space="preserve"> </v>
      </c>
    </row>
    <row r="88" spans="1:25" ht="24" customHeight="1">
      <c r="A88" s="114" t="s">
        <v>21</v>
      </c>
      <c r="B88" s="114"/>
      <c r="C88" s="114"/>
      <c r="D88" s="114"/>
      <c r="E88" s="128" t="str">
        <f>IF(E15="","",E15)</f>
        <v/>
      </c>
      <c r="F88" s="128"/>
      <c r="G88" s="129"/>
      <c r="H88" s="130" t="s">
        <v>22</v>
      </c>
      <c r="I88" s="131" t="str">
        <f>IF(I15="","",I15)</f>
        <v/>
      </c>
      <c r="K88" s="127"/>
      <c r="L88" s="127"/>
      <c r="M88" s="127"/>
      <c r="N88" s="127"/>
      <c r="O88" s="5" t="str">
        <f>IF(O15="","",O15)</f>
        <v>(0%)</v>
      </c>
      <c r="P88" s="123"/>
      <c r="Q88" s="120" t="str">
        <f t="shared" si="6"/>
        <v xml:space="preserve"> </v>
      </c>
      <c r="R88" s="124" t="str">
        <f t="shared" si="6"/>
        <v xml:space="preserve"> </v>
      </c>
      <c r="S88" s="125" t="str">
        <f t="shared" si="6"/>
        <v xml:space="preserve"> </v>
      </c>
      <c r="T88" s="126" t="str">
        <f t="shared" si="6"/>
        <v xml:space="preserve"> </v>
      </c>
      <c r="U88" s="124" t="str">
        <f t="shared" si="6"/>
        <v xml:space="preserve"> </v>
      </c>
      <c r="V88" s="125" t="str">
        <f t="shared" si="6"/>
        <v xml:space="preserve"> </v>
      </c>
      <c r="W88" s="126" t="str">
        <f t="shared" si="6"/>
        <v xml:space="preserve"> </v>
      </c>
      <c r="X88" s="124" t="str">
        <f t="shared" si="6"/>
        <v xml:space="preserve"> </v>
      </c>
      <c r="Y88" s="124" t="str">
        <f t="shared" si="6"/>
        <v xml:space="preserve"> </v>
      </c>
    </row>
    <row r="89" spans="1:25" ht="24" customHeight="1">
      <c r="A89" s="114" t="s">
        <v>24</v>
      </c>
      <c r="B89" s="114"/>
      <c r="C89" s="114"/>
      <c r="D89" s="114"/>
      <c r="E89" s="132" t="str">
        <f>IF(E16="","",E16)</f>
        <v/>
      </c>
      <c r="F89" s="132" t="str">
        <f t="shared" ref="F89:I90" si="7">IF(F48="","",F48)</f>
        <v/>
      </c>
      <c r="G89" s="132" t="str">
        <f t="shared" si="7"/>
        <v/>
      </c>
      <c r="H89" s="132" t="str">
        <f t="shared" si="7"/>
        <v/>
      </c>
      <c r="I89" s="132" t="str">
        <f t="shared" si="7"/>
        <v/>
      </c>
      <c r="K89" s="127"/>
      <c r="L89" s="127"/>
      <c r="M89" s="127"/>
      <c r="N89" s="127"/>
      <c r="O89" s="5" t="str">
        <f>IF(O16="","",O16)</f>
        <v>合計</v>
      </c>
      <c r="P89" s="123"/>
      <c r="Q89" s="120" t="str">
        <f t="shared" si="6"/>
        <v xml:space="preserve"> </v>
      </c>
      <c r="R89" s="124" t="str">
        <f t="shared" si="6"/>
        <v xml:space="preserve"> </v>
      </c>
      <c r="S89" s="125" t="str">
        <f t="shared" si="6"/>
        <v xml:space="preserve"> </v>
      </c>
      <c r="T89" s="126" t="str">
        <f t="shared" si="6"/>
        <v xml:space="preserve"> </v>
      </c>
      <c r="U89" s="124" t="str">
        <f t="shared" si="6"/>
        <v xml:space="preserve"> </v>
      </c>
      <c r="V89" s="125" t="str">
        <f t="shared" si="6"/>
        <v xml:space="preserve"> </v>
      </c>
      <c r="W89" s="126" t="str">
        <f t="shared" si="6"/>
        <v xml:space="preserve"> </v>
      </c>
      <c r="X89" s="124" t="str">
        <f t="shared" si="6"/>
        <v xml:space="preserve"> </v>
      </c>
      <c r="Y89" s="124" t="str">
        <f t="shared" si="6"/>
        <v xml:space="preserve"> </v>
      </c>
    </row>
    <row r="90" spans="1:25" ht="24" customHeight="1">
      <c r="A90" s="133" t="s">
        <v>26</v>
      </c>
      <c r="B90" s="134"/>
      <c r="C90" s="134"/>
      <c r="D90" s="134"/>
      <c r="E90" s="132" t="str">
        <f>IF(E17="","",E17)</f>
        <v/>
      </c>
      <c r="F90" s="132" t="str">
        <f t="shared" si="7"/>
        <v/>
      </c>
      <c r="G90" s="132" t="str">
        <f t="shared" si="7"/>
        <v/>
      </c>
      <c r="H90" s="132" t="str">
        <f t="shared" si="7"/>
        <v/>
      </c>
      <c r="I90" s="132" t="str">
        <f t="shared" si="7"/>
        <v/>
      </c>
      <c r="K90" s="135" t="s">
        <v>27</v>
      </c>
      <c r="L90" s="135"/>
      <c r="M90" s="135"/>
      <c r="N90" s="135"/>
      <c r="Q90" s="32" t="s">
        <v>60</v>
      </c>
      <c r="R90" s="32"/>
      <c r="S90" s="32"/>
      <c r="T90" s="32"/>
      <c r="U90" s="32"/>
      <c r="V90" s="32"/>
      <c r="W90" s="32"/>
      <c r="X90" s="32"/>
      <c r="Y90" s="32"/>
    </row>
    <row r="91" spans="1:25" ht="24" customHeight="1">
      <c r="A91" s="133" t="s">
        <v>29</v>
      </c>
      <c r="B91" s="134"/>
      <c r="C91" s="134"/>
      <c r="D91" s="134"/>
      <c r="E91" s="132" t="str">
        <f>IF(E18="","",E18)</f>
        <v/>
      </c>
      <c r="F91" s="132" t="e">
        <f>IF(#REF!="","",#REF!)</f>
        <v>#REF!</v>
      </c>
      <c r="G91" s="132" t="e">
        <f>IF(#REF!="","",#REF!)</f>
        <v>#REF!</v>
      </c>
      <c r="H91" s="132" t="e">
        <f>IF(#REF!="","",#REF!)</f>
        <v>#REF!</v>
      </c>
      <c r="I91" s="132" t="e">
        <f>IF(#REF!="","",#REF!)</f>
        <v>#REF!</v>
      </c>
      <c r="K91" s="120"/>
      <c r="L91" s="120"/>
      <c r="M91" s="120"/>
      <c r="N91" s="120"/>
      <c r="Q91" s="120"/>
      <c r="R91" s="124"/>
      <c r="S91" s="125"/>
      <c r="T91" s="126"/>
      <c r="U91" s="124"/>
      <c r="V91" s="125"/>
      <c r="W91" s="126"/>
      <c r="X91" s="124"/>
      <c r="Y91" s="124"/>
    </row>
    <row r="92" spans="1:25" ht="24" customHeight="1">
      <c r="A92" s="136" t="s">
        <v>30</v>
      </c>
      <c r="B92" s="114"/>
      <c r="C92" s="114"/>
      <c r="D92" s="114"/>
      <c r="E92" s="132" t="str">
        <f>IF(E19="","",E19)</f>
        <v/>
      </c>
      <c r="F92" s="132" t="str">
        <f>IF(F50="","",F50)</f>
        <v/>
      </c>
      <c r="G92" s="132" t="str">
        <f>IF(G50="","",G50)</f>
        <v/>
      </c>
      <c r="H92" s="132" t="str">
        <f>IF(H50="","",H50)</f>
        <v/>
      </c>
      <c r="I92" s="132" t="str">
        <f>IF(I50="","",I50)</f>
        <v/>
      </c>
      <c r="K92" s="120"/>
      <c r="L92" s="120"/>
      <c r="M92" s="120"/>
      <c r="N92" s="120"/>
      <c r="Q92" s="120"/>
      <c r="R92" s="124"/>
      <c r="S92" s="125"/>
      <c r="T92" s="126"/>
      <c r="U92" s="124"/>
      <c r="V92" s="125"/>
      <c r="W92" s="126"/>
      <c r="X92" s="124"/>
      <c r="Y92" s="124"/>
    </row>
    <row r="93" spans="1:25" ht="24" customHeight="1">
      <c r="A93" s="137"/>
      <c r="B93" s="137"/>
      <c r="C93" s="137"/>
      <c r="D93" s="137"/>
      <c r="E93" s="137"/>
      <c r="F93" s="74"/>
      <c r="G93" s="74"/>
      <c r="H93" s="74"/>
      <c r="I93" s="74"/>
      <c r="J93" s="74"/>
    </row>
    <row r="94" spans="1:25" ht="14.25" customHeight="1">
      <c r="K94" s="114" t="s">
        <v>31</v>
      </c>
      <c r="L94" s="114"/>
      <c r="M94" s="114"/>
      <c r="N94" s="114" t="s">
        <v>32</v>
      </c>
      <c r="O94" s="114"/>
      <c r="P94" s="114"/>
      <c r="Q94" s="114" t="s">
        <v>33</v>
      </c>
      <c r="R94" s="114"/>
      <c r="S94" s="114"/>
      <c r="T94" s="114" t="s">
        <v>34</v>
      </c>
      <c r="U94" s="114"/>
      <c r="V94" s="114"/>
      <c r="W94" s="114" t="s">
        <v>35</v>
      </c>
      <c r="X94" s="114"/>
      <c r="Y94" s="114"/>
    </row>
    <row r="95" spans="1:25" ht="27.75" customHeight="1">
      <c r="K95" s="138"/>
      <c r="L95" s="138"/>
      <c r="M95" s="138"/>
      <c r="N95" s="138"/>
      <c r="O95" s="138"/>
      <c r="P95" s="138"/>
      <c r="Q95" s="138"/>
      <c r="R95" s="138"/>
      <c r="S95" s="138"/>
      <c r="T95" s="138"/>
      <c r="U95" s="138"/>
      <c r="V95" s="138"/>
      <c r="W95" s="138"/>
      <c r="X95" s="138"/>
      <c r="Y95" s="138"/>
    </row>
    <row r="96" spans="1:25" ht="33" customHeight="1">
      <c r="K96" s="138"/>
      <c r="L96" s="138"/>
      <c r="M96" s="138"/>
      <c r="N96" s="138"/>
      <c r="O96" s="138"/>
      <c r="P96" s="138"/>
      <c r="Q96" s="138"/>
      <c r="R96" s="138"/>
      <c r="S96" s="138"/>
      <c r="T96" s="138"/>
      <c r="U96" s="138"/>
      <c r="V96" s="138"/>
      <c r="W96" s="138"/>
      <c r="X96" s="138"/>
      <c r="Y96" s="138"/>
    </row>
    <row r="97" spans="1:25" ht="24" customHeight="1">
      <c r="A97" s="9"/>
    </row>
    <row r="98" spans="1:25" ht="24" customHeight="1">
      <c r="A98" s="139" t="s">
        <v>37</v>
      </c>
      <c r="B98" s="139"/>
      <c r="C98" s="139" t="s">
        <v>38</v>
      </c>
      <c r="D98" s="139"/>
      <c r="E98" s="139"/>
      <c r="F98" s="139"/>
      <c r="G98" s="139"/>
      <c r="H98" s="139"/>
      <c r="I98" s="139"/>
      <c r="J98" s="139"/>
      <c r="K98" s="139"/>
      <c r="L98" s="139" t="s">
        <v>39</v>
      </c>
      <c r="M98" s="139"/>
      <c r="N98" s="139" t="s">
        <v>40</v>
      </c>
      <c r="O98" s="139"/>
      <c r="P98" s="139" t="s">
        <v>41</v>
      </c>
      <c r="Q98" s="139"/>
      <c r="R98" s="139"/>
      <c r="S98" s="139"/>
      <c r="T98" s="139" t="s">
        <v>42</v>
      </c>
      <c r="U98" s="139"/>
      <c r="V98" s="139" t="s">
        <v>43</v>
      </c>
      <c r="W98" s="139"/>
      <c r="X98" s="139"/>
      <c r="Y98" s="139"/>
    </row>
    <row r="99" spans="1:25" ht="24" customHeight="1">
      <c r="A99" s="140" t="str">
        <f t="shared" ref="A99:A107" si="8">IF(A26="","",A26)</f>
        <v/>
      </c>
      <c r="B99" s="140" t="str">
        <f t="shared" ref="B99:B107" si="9">IF(B62="","",B62)</f>
        <v/>
      </c>
      <c r="C99" s="141" t="str">
        <f t="shared" ref="C99:C106" si="10">IF(C26="","",C26)</f>
        <v/>
      </c>
      <c r="D99" s="141" t="str">
        <f t="shared" ref="D99:L109" si="11">IF(D62="","",D62)</f>
        <v/>
      </c>
      <c r="E99" s="141" t="str">
        <f t="shared" si="11"/>
        <v/>
      </c>
      <c r="F99" s="141" t="str">
        <f t="shared" si="11"/>
        <v/>
      </c>
      <c r="G99" s="141" t="str">
        <f t="shared" si="11"/>
        <v/>
      </c>
      <c r="H99" s="141" t="str">
        <f t="shared" si="11"/>
        <v/>
      </c>
      <c r="I99" s="141" t="str">
        <f t="shared" si="11"/>
        <v/>
      </c>
      <c r="J99" s="141" t="str">
        <f t="shared" si="11"/>
        <v/>
      </c>
      <c r="K99" s="141" t="str">
        <f t="shared" si="11"/>
        <v/>
      </c>
      <c r="L99" s="142" t="str">
        <f t="shared" ref="L99:L106" si="12">IF(L26="","",L26)</f>
        <v/>
      </c>
      <c r="M99" s="142" t="str">
        <f t="shared" ref="M99:M109" si="13">IF(M62="","",M62)</f>
        <v/>
      </c>
      <c r="N99" s="143" t="str">
        <f t="shared" ref="N99:N109" si="14">IF(N26="","",N26)</f>
        <v/>
      </c>
      <c r="O99" s="143" t="str">
        <f t="shared" ref="O99:Q109" si="15">IF(O62="","",O62)</f>
        <v/>
      </c>
      <c r="P99" s="144" t="str">
        <f t="shared" ref="P99:P106" si="16">IF(P26="","",P26)</f>
        <v/>
      </c>
      <c r="Q99" s="144" t="str">
        <f t="shared" ref="Q99:T109" si="17">IF(Q62="","",Q62)</f>
        <v/>
      </c>
      <c r="R99" s="144" t="str">
        <f t="shared" si="17"/>
        <v/>
      </c>
      <c r="S99" s="144" t="str">
        <f t="shared" si="17"/>
        <v/>
      </c>
      <c r="T99" s="145" t="str">
        <f t="shared" ref="T99:T106" si="18">IF(T26="","",T26)</f>
        <v/>
      </c>
      <c r="U99" s="143" t="str">
        <f t="shared" ref="U99:U109" si="19">IF(U62="","",U62)</f>
        <v/>
      </c>
      <c r="V99" s="146" t="str">
        <f t="shared" ref="V99:V109" si="20">IF(V26="","",V26)</f>
        <v/>
      </c>
      <c r="W99" s="146" t="str">
        <f t="shared" ref="W99:Y109" si="21">IF(W62="","",W62)</f>
        <v/>
      </c>
      <c r="X99" s="146" t="str">
        <f t="shared" si="21"/>
        <v/>
      </c>
      <c r="Y99" s="146" t="str">
        <f t="shared" si="21"/>
        <v/>
      </c>
    </row>
    <row r="100" spans="1:25" ht="24" customHeight="1">
      <c r="A100" s="140" t="str">
        <f t="shared" si="8"/>
        <v/>
      </c>
      <c r="B100" s="140" t="str">
        <f t="shared" si="9"/>
        <v/>
      </c>
      <c r="C100" s="141" t="str">
        <f t="shared" si="10"/>
        <v/>
      </c>
      <c r="D100" s="141" t="str">
        <f t="shared" si="11"/>
        <v/>
      </c>
      <c r="E100" s="141" t="str">
        <f t="shared" si="11"/>
        <v/>
      </c>
      <c r="F100" s="141" t="str">
        <f t="shared" si="11"/>
        <v/>
      </c>
      <c r="G100" s="141" t="str">
        <f t="shared" si="11"/>
        <v/>
      </c>
      <c r="H100" s="141" t="str">
        <f t="shared" si="11"/>
        <v/>
      </c>
      <c r="I100" s="141" t="str">
        <f t="shared" si="11"/>
        <v/>
      </c>
      <c r="J100" s="141" t="str">
        <f t="shared" si="11"/>
        <v/>
      </c>
      <c r="K100" s="141" t="str">
        <f t="shared" si="11"/>
        <v/>
      </c>
      <c r="L100" s="142" t="str">
        <f t="shared" si="12"/>
        <v/>
      </c>
      <c r="M100" s="142" t="str">
        <f t="shared" si="13"/>
        <v/>
      </c>
      <c r="N100" s="143" t="str">
        <f t="shared" si="14"/>
        <v/>
      </c>
      <c r="O100" s="143" t="str">
        <f t="shared" si="15"/>
        <v/>
      </c>
      <c r="P100" s="144" t="str">
        <f t="shared" si="16"/>
        <v/>
      </c>
      <c r="Q100" s="144" t="str">
        <f t="shared" si="17"/>
        <v/>
      </c>
      <c r="R100" s="144" t="str">
        <f t="shared" si="17"/>
        <v/>
      </c>
      <c r="S100" s="144" t="str">
        <f t="shared" si="17"/>
        <v/>
      </c>
      <c r="T100" s="145" t="str">
        <f t="shared" si="18"/>
        <v/>
      </c>
      <c r="U100" s="143" t="str">
        <f t="shared" si="19"/>
        <v/>
      </c>
      <c r="V100" s="146" t="str">
        <f t="shared" si="20"/>
        <v/>
      </c>
      <c r="W100" s="146" t="str">
        <f t="shared" si="21"/>
        <v/>
      </c>
      <c r="X100" s="146" t="str">
        <f t="shared" si="21"/>
        <v/>
      </c>
      <c r="Y100" s="146" t="str">
        <f t="shared" si="21"/>
        <v/>
      </c>
    </row>
    <row r="101" spans="1:25" ht="24" customHeight="1">
      <c r="A101" s="140" t="str">
        <f t="shared" si="8"/>
        <v/>
      </c>
      <c r="B101" s="140" t="str">
        <f t="shared" si="9"/>
        <v/>
      </c>
      <c r="C101" s="141" t="str">
        <f t="shared" si="10"/>
        <v/>
      </c>
      <c r="D101" s="141" t="str">
        <f t="shared" si="11"/>
        <v/>
      </c>
      <c r="E101" s="141" t="str">
        <f t="shared" si="11"/>
        <v/>
      </c>
      <c r="F101" s="141" t="str">
        <f t="shared" si="11"/>
        <v/>
      </c>
      <c r="G101" s="141" t="str">
        <f t="shared" si="11"/>
        <v/>
      </c>
      <c r="H101" s="141" t="str">
        <f t="shared" si="11"/>
        <v/>
      </c>
      <c r="I101" s="141" t="str">
        <f t="shared" si="11"/>
        <v/>
      </c>
      <c r="J101" s="141" t="str">
        <f t="shared" si="11"/>
        <v/>
      </c>
      <c r="K101" s="141" t="str">
        <f t="shared" si="11"/>
        <v/>
      </c>
      <c r="L101" s="142" t="str">
        <f t="shared" si="12"/>
        <v/>
      </c>
      <c r="M101" s="142" t="str">
        <f t="shared" si="13"/>
        <v/>
      </c>
      <c r="N101" s="143" t="str">
        <f t="shared" si="14"/>
        <v/>
      </c>
      <c r="O101" s="143" t="str">
        <f t="shared" si="15"/>
        <v/>
      </c>
      <c r="P101" s="144" t="str">
        <f t="shared" si="16"/>
        <v/>
      </c>
      <c r="Q101" s="144" t="str">
        <f t="shared" si="17"/>
        <v/>
      </c>
      <c r="R101" s="144" t="str">
        <f t="shared" si="17"/>
        <v/>
      </c>
      <c r="S101" s="144" t="str">
        <f t="shared" si="17"/>
        <v/>
      </c>
      <c r="T101" s="145" t="str">
        <f t="shared" si="18"/>
        <v/>
      </c>
      <c r="U101" s="143" t="str">
        <f t="shared" si="19"/>
        <v/>
      </c>
      <c r="V101" s="146" t="str">
        <f t="shared" si="20"/>
        <v/>
      </c>
      <c r="W101" s="146" t="str">
        <f t="shared" si="21"/>
        <v/>
      </c>
      <c r="X101" s="146" t="str">
        <f t="shared" si="21"/>
        <v/>
      </c>
      <c r="Y101" s="146" t="str">
        <f t="shared" si="21"/>
        <v/>
      </c>
    </row>
    <row r="102" spans="1:25" ht="24" customHeight="1">
      <c r="A102" s="140" t="str">
        <f t="shared" si="8"/>
        <v/>
      </c>
      <c r="B102" s="140" t="str">
        <f t="shared" si="9"/>
        <v/>
      </c>
      <c r="C102" s="141" t="str">
        <f t="shared" si="10"/>
        <v/>
      </c>
      <c r="D102" s="141" t="str">
        <f t="shared" si="11"/>
        <v/>
      </c>
      <c r="E102" s="141" t="str">
        <f t="shared" si="11"/>
        <v/>
      </c>
      <c r="F102" s="141" t="str">
        <f t="shared" si="11"/>
        <v/>
      </c>
      <c r="G102" s="141" t="str">
        <f t="shared" si="11"/>
        <v/>
      </c>
      <c r="H102" s="141" t="str">
        <f t="shared" si="11"/>
        <v/>
      </c>
      <c r="I102" s="141" t="str">
        <f t="shared" si="11"/>
        <v/>
      </c>
      <c r="J102" s="141" t="str">
        <f t="shared" si="11"/>
        <v/>
      </c>
      <c r="K102" s="141" t="str">
        <f t="shared" si="11"/>
        <v/>
      </c>
      <c r="L102" s="142" t="str">
        <f t="shared" si="12"/>
        <v/>
      </c>
      <c r="M102" s="142" t="str">
        <f t="shared" si="13"/>
        <v/>
      </c>
      <c r="N102" s="143" t="str">
        <f t="shared" si="14"/>
        <v/>
      </c>
      <c r="O102" s="143" t="str">
        <f t="shared" si="15"/>
        <v/>
      </c>
      <c r="P102" s="144" t="str">
        <f t="shared" si="16"/>
        <v/>
      </c>
      <c r="Q102" s="144" t="str">
        <f t="shared" si="17"/>
        <v/>
      </c>
      <c r="R102" s="144" t="str">
        <f t="shared" si="17"/>
        <v/>
      </c>
      <c r="S102" s="144" t="str">
        <f t="shared" si="17"/>
        <v/>
      </c>
      <c r="T102" s="145" t="str">
        <f t="shared" si="18"/>
        <v/>
      </c>
      <c r="U102" s="143" t="str">
        <f t="shared" si="19"/>
        <v/>
      </c>
      <c r="V102" s="146" t="str">
        <f t="shared" si="20"/>
        <v/>
      </c>
      <c r="W102" s="146" t="str">
        <f t="shared" si="21"/>
        <v/>
      </c>
      <c r="X102" s="146" t="str">
        <f t="shared" si="21"/>
        <v/>
      </c>
      <c r="Y102" s="146" t="str">
        <f t="shared" si="21"/>
        <v/>
      </c>
    </row>
    <row r="103" spans="1:25" ht="24" customHeight="1">
      <c r="A103" s="140" t="str">
        <f t="shared" si="8"/>
        <v/>
      </c>
      <c r="B103" s="140" t="str">
        <f t="shared" si="9"/>
        <v/>
      </c>
      <c r="C103" s="141" t="str">
        <f t="shared" si="10"/>
        <v/>
      </c>
      <c r="D103" s="141" t="str">
        <f t="shared" si="11"/>
        <v/>
      </c>
      <c r="E103" s="141" t="str">
        <f t="shared" si="11"/>
        <v/>
      </c>
      <c r="F103" s="141" t="str">
        <f t="shared" si="11"/>
        <v/>
      </c>
      <c r="G103" s="141" t="str">
        <f t="shared" si="11"/>
        <v/>
      </c>
      <c r="H103" s="141" t="str">
        <f t="shared" si="11"/>
        <v/>
      </c>
      <c r="I103" s="141" t="str">
        <f t="shared" si="11"/>
        <v/>
      </c>
      <c r="J103" s="141" t="str">
        <f t="shared" si="11"/>
        <v/>
      </c>
      <c r="K103" s="141" t="str">
        <f t="shared" si="11"/>
        <v/>
      </c>
      <c r="L103" s="142" t="str">
        <f t="shared" si="12"/>
        <v/>
      </c>
      <c r="M103" s="142" t="str">
        <f t="shared" si="13"/>
        <v/>
      </c>
      <c r="N103" s="143" t="str">
        <f t="shared" si="14"/>
        <v/>
      </c>
      <c r="O103" s="143" t="str">
        <f t="shared" si="15"/>
        <v/>
      </c>
      <c r="P103" s="144" t="str">
        <f t="shared" si="16"/>
        <v/>
      </c>
      <c r="Q103" s="144" t="str">
        <f t="shared" si="17"/>
        <v/>
      </c>
      <c r="R103" s="144" t="str">
        <f t="shared" si="17"/>
        <v/>
      </c>
      <c r="S103" s="144" t="str">
        <f t="shared" si="17"/>
        <v/>
      </c>
      <c r="T103" s="145" t="str">
        <f t="shared" si="18"/>
        <v/>
      </c>
      <c r="U103" s="143" t="str">
        <f t="shared" si="19"/>
        <v/>
      </c>
      <c r="V103" s="146" t="str">
        <f t="shared" si="20"/>
        <v/>
      </c>
      <c r="W103" s="146" t="str">
        <f t="shared" si="21"/>
        <v/>
      </c>
      <c r="X103" s="146" t="str">
        <f t="shared" si="21"/>
        <v/>
      </c>
      <c r="Y103" s="146" t="str">
        <f t="shared" si="21"/>
        <v/>
      </c>
    </row>
    <row r="104" spans="1:25" ht="24" customHeight="1">
      <c r="A104" s="140" t="str">
        <f t="shared" si="8"/>
        <v/>
      </c>
      <c r="B104" s="140" t="str">
        <f t="shared" si="9"/>
        <v/>
      </c>
      <c r="C104" s="141" t="str">
        <f t="shared" si="10"/>
        <v/>
      </c>
      <c r="D104" s="141" t="str">
        <f t="shared" si="11"/>
        <v/>
      </c>
      <c r="E104" s="141" t="str">
        <f t="shared" si="11"/>
        <v/>
      </c>
      <c r="F104" s="141" t="str">
        <f t="shared" si="11"/>
        <v/>
      </c>
      <c r="G104" s="141" t="str">
        <f t="shared" si="11"/>
        <v/>
      </c>
      <c r="H104" s="141" t="str">
        <f t="shared" si="11"/>
        <v/>
      </c>
      <c r="I104" s="141" t="str">
        <f t="shared" si="11"/>
        <v/>
      </c>
      <c r="J104" s="141" t="str">
        <f t="shared" si="11"/>
        <v/>
      </c>
      <c r="K104" s="141" t="str">
        <f t="shared" si="11"/>
        <v/>
      </c>
      <c r="L104" s="142" t="str">
        <f t="shared" si="12"/>
        <v/>
      </c>
      <c r="M104" s="142" t="str">
        <f t="shared" si="13"/>
        <v/>
      </c>
      <c r="N104" s="143" t="str">
        <f t="shared" si="14"/>
        <v/>
      </c>
      <c r="O104" s="143" t="str">
        <f t="shared" si="15"/>
        <v/>
      </c>
      <c r="P104" s="144" t="str">
        <f t="shared" si="16"/>
        <v/>
      </c>
      <c r="Q104" s="144" t="str">
        <f t="shared" si="17"/>
        <v/>
      </c>
      <c r="R104" s="144" t="str">
        <f t="shared" si="17"/>
        <v/>
      </c>
      <c r="S104" s="144" t="str">
        <f t="shared" si="17"/>
        <v/>
      </c>
      <c r="T104" s="145" t="str">
        <f t="shared" si="18"/>
        <v/>
      </c>
      <c r="U104" s="143" t="str">
        <f t="shared" si="19"/>
        <v/>
      </c>
      <c r="V104" s="146" t="str">
        <f t="shared" si="20"/>
        <v/>
      </c>
      <c r="W104" s="146" t="str">
        <f t="shared" si="21"/>
        <v/>
      </c>
      <c r="X104" s="146" t="str">
        <f t="shared" si="21"/>
        <v/>
      </c>
      <c r="Y104" s="146" t="str">
        <f t="shared" si="21"/>
        <v/>
      </c>
    </row>
    <row r="105" spans="1:25" ht="24" customHeight="1">
      <c r="A105" s="140" t="str">
        <f t="shared" si="8"/>
        <v/>
      </c>
      <c r="B105" s="140" t="str">
        <f t="shared" si="9"/>
        <v/>
      </c>
      <c r="C105" s="141" t="str">
        <f t="shared" si="10"/>
        <v/>
      </c>
      <c r="D105" s="141" t="str">
        <f t="shared" si="11"/>
        <v/>
      </c>
      <c r="E105" s="141" t="str">
        <f t="shared" si="11"/>
        <v/>
      </c>
      <c r="F105" s="141" t="str">
        <f t="shared" si="11"/>
        <v/>
      </c>
      <c r="G105" s="141" t="str">
        <f t="shared" si="11"/>
        <v/>
      </c>
      <c r="H105" s="141" t="str">
        <f t="shared" si="11"/>
        <v/>
      </c>
      <c r="I105" s="141" t="str">
        <f t="shared" si="11"/>
        <v/>
      </c>
      <c r="J105" s="141" t="str">
        <f t="shared" si="11"/>
        <v/>
      </c>
      <c r="K105" s="141" t="str">
        <f t="shared" si="11"/>
        <v/>
      </c>
      <c r="L105" s="142" t="str">
        <f t="shared" si="12"/>
        <v/>
      </c>
      <c r="M105" s="142" t="str">
        <f t="shared" si="13"/>
        <v/>
      </c>
      <c r="N105" s="143" t="str">
        <f t="shared" si="14"/>
        <v/>
      </c>
      <c r="O105" s="143" t="str">
        <f t="shared" si="15"/>
        <v/>
      </c>
      <c r="P105" s="144" t="str">
        <f t="shared" si="16"/>
        <v/>
      </c>
      <c r="Q105" s="144" t="str">
        <f t="shared" si="17"/>
        <v/>
      </c>
      <c r="R105" s="144" t="str">
        <f t="shared" si="17"/>
        <v/>
      </c>
      <c r="S105" s="144" t="str">
        <f t="shared" si="17"/>
        <v/>
      </c>
      <c r="T105" s="145" t="str">
        <f t="shared" si="18"/>
        <v/>
      </c>
      <c r="U105" s="143" t="str">
        <f t="shared" si="19"/>
        <v/>
      </c>
      <c r="V105" s="146" t="str">
        <f t="shared" si="20"/>
        <v/>
      </c>
      <c r="W105" s="146" t="str">
        <f t="shared" si="21"/>
        <v/>
      </c>
      <c r="X105" s="146" t="str">
        <f t="shared" si="21"/>
        <v/>
      </c>
      <c r="Y105" s="146" t="str">
        <f t="shared" si="21"/>
        <v/>
      </c>
    </row>
    <row r="106" spans="1:25" ht="24" customHeight="1">
      <c r="A106" s="140" t="str">
        <f t="shared" si="8"/>
        <v/>
      </c>
      <c r="B106" s="140" t="str">
        <f t="shared" si="9"/>
        <v/>
      </c>
      <c r="C106" s="141" t="str">
        <f t="shared" si="10"/>
        <v/>
      </c>
      <c r="D106" s="141" t="str">
        <f t="shared" si="11"/>
        <v/>
      </c>
      <c r="E106" s="141" t="str">
        <f t="shared" si="11"/>
        <v/>
      </c>
      <c r="F106" s="141" t="str">
        <f t="shared" si="11"/>
        <v/>
      </c>
      <c r="G106" s="141" t="str">
        <f t="shared" si="11"/>
        <v/>
      </c>
      <c r="H106" s="141" t="str">
        <f t="shared" si="11"/>
        <v/>
      </c>
      <c r="I106" s="141" t="str">
        <f t="shared" si="11"/>
        <v/>
      </c>
      <c r="J106" s="141" t="str">
        <f t="shared" si="11"/>
        <v/>
      </c>
      <c r="K106" s="141" t="str">
        <f t="shared" si="11"/>
        <v/>
      </c>
      <c r="L106" s="142" t="str">
        <f t="shared" si="12"/>
        <v/>
      </c>
      <c r="M106" s="142" t="str">
        <f t="shared" si="13"/>
        <v/>
      </c>
      <c r="N106" s="143" t="str">
        <f t="shared" si="14"/>
        <v/>
      </c>
      <c r="O106" s="143" t="str">
        <f t="shared" si="15"/>
        <v/>
      </c>
      <c r="P106" s="144" t="str">
        <f t="shared" si="16"/>
        <v/>
      </c>
      <c r="Q106" s="144" t="str">
        <f t="shared" si="17"/>
        <v/>
      </c>
      <c r="R106" s="144" t="str">
        <f t="shared" si="17"/>
        <v/>
      </c>
      <c r="S106" s="144" t="str">
        <f t="shared" si="17"/>
        <v/>
      </c>
      <c r="T106" s="143" t="str">
        <f t="shared" si="18"/>
        <v/>
      </c>
      <c r="U106" s="143" t="str">
        <f t="shared" si="19"/>
        <v/>
      </c>
      <c r="V106" s="146" t="str">
        <f t="shared" si="20"/>
        <v/>
      </c>
      <c r="W106" s="146" t="str">
        <f t="shared" si="21"/>
        <v/>
      </c>
      <c r="X106" s="146" t="str">
        <f t="shared" si="21"/>
        <v/>
      </c>
      <c r="Y106" s="146" t="str">
        <f t="shared" si="21"/>
        <v/>
      </c>
    </row>
    <row r="107" spans="1:25" ht="24" customHeight="1">
      <c r="A107" s="147" t="str">
        <f t="shared" si="8"/>
        <v>合計(0%)</v>
      </c>
      <c r="B107" s="147" t="str">
        <f t="shared" si="9"/>
        <v/>
      </c>
      <c r="C107" s="147" t="str">
        <f>IF(C70="","",C70)</f>
        <v/>
      </c>
      <c r="D107" s="147" t="str">
        <f>IF(D70="","",D70)</f>
        <v/>
      </c>
      <c r="E107" s="147" t="str">
        <f>IF(E70="","",E70)</f>
        <v/>
      </c>
      <c r="F107" s="148">
        <f>IF(F34="","",F34)</f>
        <v>0</v>
      </c>
      <c r="G107" s="148" t="str">
        <f>IF(G70="","",G70)</f>
        <v/>
      </c>
      <c r="H107" s="148" t="str">
        <f>IF(H70="","",H70)</f>
        <v/>
      </c>
      <c r="I107" s="148" t="str">
        <f>IF(I70="","",I70)</f>
        <v/>
      </c>
      <c r="J107" s="147" t="str">
        <f>IF(J34="","",J34)</f>
        <v>税抜合計(8%)</v>
      </c>
      <c r="K107" s="147" t="str">
        <f t="shared" si="11"/>
        <v/>
      </c>
      <c r="L107" s="147" t="str">
        <f t="shared" si="11"/>
        <v/>
      </c>
      <c r="M107" s="147" t="str">
        <f t="shared" si="13"/>
        <v/>
      </c>
      <c r="N107" s="148">
        <f t="shared" si="14"/>
        <v>0</v>
      </c>
      <c r="O107" s="148" t="str">
        <f t="shared" si="15"/>
        <v/>
      </c>
      <c r="P107" s="148" t="str">
        <f t="shared" si="15"/>
        <v/>
      </c>
      <c r="Q107" s="148" t="str">
        <f t="shared" si="15"/>
        <v/>
      </c>
      <c r="R107" s="147" t="str">
        <f>IF(R34="","",R34)</f>
        <v>税抜合計(10%)</v>
      </c>
      <c r="S107" s="147" t="str">
        <f t="shared" si="17"/>
        <v/>
      </c>
      <c r="T107" s="147" t="str">
        <f t="shared" si="17"/>
        <v/>
      </c>
      <c r="U107" s="147" t="str">
        <f t="shared" si="19"/>
        <v/>
      </c>
      <c r="V107" s="148">
        <f t="shared" si="20"/>
        <v>0</v>
      </c>
      <c r="W107" s="148" t="str">
        <f t="shared" si="21"/>
        <v/>
      </c>
      <c r="X107" s="148" t="str">
        <f t="shared" si="21"/>
        <v/>
      </c>
      <c r="Y107" s="148" t="str">
        <f t="shared" si="21"/>
        <v/>
      </c>
    </row>
    <row r="108" spans="1:25" ht="24" customHeight="1">
      <c r="A108" s="143"/>
      <c r="B108" s="143"/>
      <c r="C108" s="143"/>
      <c r="D108" s="143"/>
      <c r="E108" s="143"/>
      <c r="F108" s="146"/>
      <c r="G108" s="146"/>
      <c r="H108" s="146"/>
      <c r="I108" s="146"/>
      <c r="J108" s="147" t="str">
        <f>IF(J35="","",J35)</f>
        <v>消費税(8%)</v>
      </c>
      <c r="K108" s="147" t="str">
        <f t="shared" si="11"/>
        <v/>
      </c>
      <c r="L108" s="147" t="str">
        <f t="shared" si="11"/>
        <v/>
      </c>
      <c r="M108" s="147" t="str">
        <f t="shared" si="13"/>
        <v/>
      </c>
      <c r="N108" s="148">
        <f t="shared" si="14"/>
        <v>0</v>
      </c>
      <c r="O108" s="148" t="str">
        <f t="shared" si="15"/>
        <v/>
      </c>
      <c r="P108" s="148" t="str">
        <f t="shared" si="15"/>
        <v/>
      </c>
      <c r="Q108" s="148" t="str">
        <f t="shared" si="15"/>
        <v/>
      </c>
      <c r="R108" s="147" t="str">
        <f>IF(R35="","",R35)</f>
        <v>消費税(10%)</v>
      </c>
      <c r="S108" s="147" t="str">
        <f t="shared" si="17"/>
        <v/>
      </c>
      <c r="T108" s="147" t="str">
        <f t="shared" si="17"/>
        <v/>
      </c>
      <c r="U108" s="147" t="str">
        <f t="shared" si="19"/>
        <v/>
      </c>
      <c r="V108" s="148">
        <f t="shared" si="20"/>
        <v>0</v>
      </c>
      <c r="W108" s="148" t="str">
        <f t="shared" si="21"/>
        <v/>
      </c>
      <c r="X108" s="148" t="str">
        <f t="shared" si="21"/>
        <v/>
      </c>
      <c r="Y108" s="148" t="str">
        <f t="shared" si="21"/>
        <v/>
      </c>
    </row>
    <row r="109" spans="1:25" ht="24" customHeight="1">
      <c r="A109" s="147" t="str">
        <f>IF(A36="","",A36)</f>
        <v>合計(0%)</v>
      </c>
      <c r="B109" s="147" t="str">
        <f>IF(B72="","",B72)</f>
        <v/>
      </c>
      <c r="C109" s="147" t="str">
        <f>IF(C72="","",C72)</f>
        <v/>
      </c>
      <c r="D109" s="147" t="str">
        <f>IF(D72="","",D72)</f>
        <v/>
      </c>
      <c r="E109" s="147" t="str">
        <f>IF(E72="","",E72)</f>
        <v/>
      </c>
      <c r="F109" s="148">
        <f>IF(F36="","",F36)</f>
        <v>0</v>
      </c>
      <c r="G109" s="148" t="str">
        <f>IF(G72="","",G72)</f>
        <v/>
      </c>
      <c r="H109" s="148" t="str">
        <f>IF(H72="","",H72)</f>
        <v/>
      </c>
      <c r="I109" s="148" t="str">
        <f>IF(I72="","",I72)</f>
        <v/>
      </c>
      <c r="J109" s="147" t="str">
        <f>IF(J36="","",J36)</f>
        <v>税込合計(8%)</v>
      </c>
      <c r="K109" s="147" t="str">
        <f t="shared" si="11"/>
        <v/>
      </c>
      <c r="L109" s="147" t="str">
        <f t="shared" si="11"/>
        <v/>
      </c>
      <c r="M109" s="147" t="str">
        <f t="shared" si="13"/>
        <v/>
      </c>
      <c r="N109" s="148">
        <f t="shared" si="14"/>
        <v>0</v>
      </c>
      <c r="O109" s="148" t="str">
        <f t="shared" si="15"/>
        <v/>
      </c>
      <c r="P109" s="148" t="str">
        <f t="shared" si="15"/>
        <v/>
      </c>
      <c r="Q109" s="148" t="str">
        <f t="shared" si="15"/>
        <v/>
      </c>
      <c r="R109" s="147" t="str">
        <f>IF(R36="","",R36)</f>
        <v>税込合計(10%)</v>
      </c>
      <c r="S109" s="147" t="str">
        <f t="shared" si="17"/>
        <v/>
      </c>
      <c r="T109" s="147" t="str">
        <f t="shared" si="17"/>
        <v/>
      </c>
      <c r="U109" s="147" t="str">
        <f t="shared" si="19"/>
        <v/>
      </c>
      <c r="V109" s="148">
        <f t="shared" si="20"/>
        <v>0</v>
      </c>
      <c r="W109" s="148" t="str">
        <f t="shared" si="21"/>
        <v/>
      </c>
      <c r="X109" s="148" t="str">
        <f t="shared" si="21"/>
        <v/>
      </c>
      <c r="Y109" s="148" t="str">
        <f t="shared" si="21"/>
        <v/>
      </c>
    </row>
    <row r="110" spans="1:25" ht="24" customHeight="1">
      <c r="J110" s="104" t="s">
        <v>62</v>
      </c>
      <c r="K110" s="104"/>
      <c r="L110" s="104"/>
      <c r="M110" s="104"/>
      <c r="N110" s="104"/>
      <c r="O110" s="104"/>
      <c r="P110" s="104"/>
      <c r="V110" s="106" t="str">
        <f>V1</f>
        <v>(2023年10月版)</v>
      </c>
      <c r="W110" s="106"/>
      <c r="X110" s="106"/>
      <c r="Y110" s="106"/>
    </row>
    <row r="112" spans="1:25" ht="24" customHeight="1">
      <c r="S112" s="107" t="str">
        <f>IF(Q3="","",TEXT(Q3,"yyyy"))</f>
        <v/>
      </c>
      <c r="T112" s="107"/>
      <c r="U112" s="2" t="s">
        <v>53</v>
      </c>
      <c r="V112" s="74" t="str">
        <f>IF(Q3="","",TEXT(Q3,"m"))</f>
        <v/>
      </c>
      <c r="W112" s="2" t="s">
        <v>54</v>
      </c>
      <c r="X112" s="74" t="str">
        <f>IF(Q3="","",TEXT(Q3,"d"))</f>
        <v/>
      </c>
      <c r="Y112" s="2" t="s">
        <v>55</v>
      </c>
    </row>
    <row r="113" spans="1:25" ht="24" customHeight="1">
      <c r="A113" s="108"/>
      <c r="B113" s="108"/>
      <c r="C113" s="108"/>
      <c r="D113" s="108"/>
      <c r="E113" s="108"/>
      <c r="F113" s="108"/>
      <c r="G113" s="108"/>
      <c r="H113" s="108"/>
      <c r="I113" s="108"/>
      <c r="J113" s="108" t="s">
        <v>4</v>
      </c>
      <c r="K113" s="108"/>
    </row>
    <row r="114" spans="1:25" ht="24" customHeight="1">
      <c r="N114" s="4" t="s">
        <v>56</v>
      </c>
      <c r="O114" s="4"/>
      <c r="P114" s="4"/>
      <c r="Q114" s="110" t="str">
        <f>IF(Q5="","",Q5)</f>
        <v/>
      </c>
      <c r="R114" s="110"/>
      <c r="S114" s="110"/>
      <c r="T114" s="110"/>
      <c r="U114" s="110"/>
      <c r="V114" s="110"/>
      <c r="W114" s="110"/>
      <c r="X114" s="110"/>
      <c r="Y114" s="110"/>
    </row>
    <row r="115" spans="1:25" ht="24" customHeight="1">
      <c r="A115" s="111" t="s">
        <v>7</v>
      </c>
      <c r="B115" s="112" t="str">
        <f>IF(B6="","",B6)</f>
        <v/>
      </c>
      <c r="C115" s="112"/>
      <c r="D115" s="112"/>
      <c r="E115" s="112"/>
      <c r="F115" s="112"/>
      <c r="G115" s="112"/>
      <c r="H115" s="112"/>
      <c r="I115" s="112"/>
      <c r="J115" s="112"/>
      <c r="K115" s="112"/>
      <c r="L115" s="112"/>
      <c r="N115" s="4"/>
      <c r="O115" s="4"/>
      <c r="P115" s="4"/>
      <c r="Q115" s="110"/>
      <c r="R115" s="110"/>
      <c r="S115" s="110"/>
      <c r="T115" s="110"/>
      <c r="U115" s="110"/>
      <c r="V115" s="110"/>
      <c r="W115" s="110"/>
      <c r="X115" s="110"/>
      <c r="Y115" s="110"/>
    </row>
    <row r="116" spans="1:25" ht="24" customHeight="1">
      <c r="A116" s="111"/>
      <c r="B116" s="112"/>
      <c r="C116" s="112"/>
      <c r="D116" s="112"/>
      <c r="E116" s="112"/>
      <c r="F116" s="112"/>
      <c r="G116" s="112"/>
      <c r="H116" s="112"/>
      <c r="I116" s="112"/>
      <c r="J116" s="112"/>
      <c r="K116" s="112"/>
      <c r="L116" s="112"/>
      <c r="N116" s="4" t="s">
        <v>57</v>
      </c>
      <c r="O116" s="4"/>
      <c r="P116" s="4"/>
      <c r="Q116" s="110" t="str">
        <f>IF(Q7="","",Q7)</f>
        <v/>
      </c>
      <c r="R116" s="110"/>
      <c r="S116" s="110"/>
      <c r="T116" s="110"/>
      <c r="U116" s="110"/>
      <c r="V116" s="110"/>
      <c r="W116" s="110"/>
      <c r="X116" s="110"/>
      <c r="Y116" s="113" t="s">
        <v>58</v>
      </c>
    </row>
    <row r="117" spans="1:25" ht="24" customHeight="1">
      <c r="A117" s="111"/>
      <c r="B117" s="112"/>
      <c r="C117" s="112"/>
      <c r="D117" s="112"/>
      <c r="E117" s="112"/>
      <c r="F117" s="112"/>
      <c r="G117" s="112"/>
      <c r="H117" s="112"/>
      <c r="I117" s="112"/>
      <c r="J117" s="112"/>
      <c r="K117" s="112"/>
      <c r="L117" s="112"/>
      <c r="M117" s="27"/>
      <c r="N117" s="4"/>
      <c r="O117" s="4"/>
      <c r="P117" s="4"/>
      <c r="Q117" s="110"/>
      <c r="R117" s="110"/>
      <c r="S117" s="110"/>
      <c r="T117" s="110"/>
      <c r="U117" s="110"/>
      <c r="V117" s="110"/>
      <c r="W117" s="110"/>
      <c r="X117" s="110"/>
      <c r="Y117" s="113"/>
    </row>
    <row r="118" spans="1:25" ht="24" customHeight="1">
      <c r="A118" s="114" t="s">
        <v>9</v>
      </c>
      <c r="B118" s="114"/>
      <c r="C118" s="114"/>
      <c r="D118" s="114"/>
      <c r="E118" s="115" t="str">
        <f>IF(E9="","",E9)</f>
        <v/>
      </c>
      <c r="F118" s="115"/>
      <c r="G118" s="115"/>
      <c r="H118" s="115"/>
      <c r="I118" s="115"/>
      <c r="J118" s="115"/>
      <c r="K118" s="115"/>
      <c r="L118" s="115"/>
      <c r="M118" s="27"/>
      <c r="N118" s="4" t="s">
        <v>10</v>
      </c>
      <c r="O118" s="4"/>
      <c r="P118" s="4"/>
      <c r="Q118" s="116" t="str">
        <f>IF(Q9="","",Q9)</f>
        <v/>
      </c>
      <c r="R118" s="116"/>
      <c r="S118" s="116"/>
      <c r="T118" s="116"/>
      <c r="U118" s="116"/>
      <c r="V118" s="116"/>
      <c r="W118" s="116"/>
      <c r="X118" s="116"/>
      <c r="Y118" s="116"/>
    </row>
    <row r="119" spans="1:25" ht="24" customHeight="1">
      <c r="K119" s="32" t="s">
        <v>11</v>
      </c>
      <c r="L119" s="32"/>
      <c r="M119" s="32"/>
      <c r="N119" s="32"/>
      <c r="Q119" s="117" t="s">
        <v>12</v>
      </c>
      <c r="R119" s="117"/>
      <c r="S119" s="117"/>
      <c r="T119" s="117"/>
      <c r="U119" s="117"/>
      <c r="V119" s="117"/>
      <c r="W119" s="117"/>
      <c r="X119" s="117"/>
      <c r="Y119" s="10"/>
    </row>
    <row r="120" spans="1:25" ht="24" customHeight="1">
      <c r="A120" s="33" t="s">
        <v>13</v>
      </c>
      <c r="B120" s="33"/>
      <c r="C120" s="33"/>
      <c r="D120" s="33"/>
      <c r="E120" s="119">
        <f>IF(E11="","",E11)</f>
        <v>0</v>
      </c>
      <c r="F120" s="119"/>
      <c r="G120" s="119"/>
      <c r="H120" s="119"/>
      <c r="I120" s="119"/>
      <c r="K120" s="120" t="str">
        <f>MID(K11,1,1)</f>
        <v/>
      </c>
      <c r="L120" s="120" t="str">
        <f>MID(K11,2,1)</f>
        <v/>
      </c>
      <c r="M120" s="120" t="str">
        <f>MID(K11,3,1)</f>
        <v/>
      </c>
      <c r="N120" s="120" t="str">
        <f>MID(K11,4,1)</f>
        <v/>
      </c>
      <c r="Q120" s="120" t="str">
        <f>MID(Q11,1,1)</f>
        <v/>
      </c>
      <c r="R120" s="120" t="str">
        <f>MID(Q11,2,1)</f>
        <v/>
      </c>
      <c r="S120" s="120" t="str">
        <f>MID(Q11,3,1)</f>
        <v/>
      </c>
      <c r="T120" s="120" t="str">
        <f>MID(Q11,4,1)</f>
        <v/>
      </c>
      <c r="U120" s="120" t="str">
        <f>MID(Q11,5,1)</f>
        <v/>
      </c>
      <c r="V120" s="120" t="str">
        <f>MID(Q11,6,1)</f>
        <v/>
      </c>
      <c r="W120" s="120" t="str">
        <f>MID(Q11,7,1)</f>
        <v/>
      </c>
      <c r="X120" s="120" t="str">
        <f>MID(Q11,8,1)</f>
        <v/>
      </c>
    </row>
    <row r="121" spans="1:25" ht="24" customHeight="1">
      <c r="A121" s="121" t="s">
        <v>14</v>
      </c>
      <c r="B121" s="121"/>
      <c r="C121" s="121"/>
      <c r="D121" s="121"/>
      <c r="E121" s="122">
        <f>IF(E12="","",E12)</f>
        <v>0</v>
      </c>
      <c r="F121" s="122"/>
      <c r="G121" s="122"/>
      <c r="H121" s="122"/>
      <c r="I121" s="122"/>
      <c r="J121" s="43" t="s">
        <v>15</v>
      </c>
      <c r="K121" s="32" t="s">
        <v>16</v>
      </c>
      <c r="L121" s="32"/>
      <c r="M121" s="32"/>
      <c r="N121" s="32"/>
      <c r="Q121" s="32" t="s">
        <v>59</v>
      </c>
      <c r="R121" s="32"/>
      <c r="S121" s="32"/>
      <c r="T121" s="32"/>
      <c r="U121" s="32"/>
      <c r="V121" s="32"/>
      <c r="W121" s="32"/>
      <c r="X121" s="32"/>
      <c r="Y121" s="32"/>
    </row>
    <row r="122" spans="1:25" ht="24" customHeight="1">
      <c r="K122" s="120" t="str">
        <f>MID(K13,1,1)</f>
        <v/>
      </c>
      <c r="L122" s="120" t="str">
        <f>MID(K13,2,1)</f>
        <v/>
      </c>
      <c r="M122" s="120" t="str">
        <f>MID(K13,3,1)</f>
        <v/>
      </c>
      <c r="N122" s="120" t="str">
        <f>MID(K13,4,1)</f>
        <v/>
      </c>
      <c r="O122" s="5" t="str">
        <f>IF(O13="","",O13)</f>
        <v>(10%)</v>
      </c>
      <c r="P122" s="123"/>
      <c r="Q122" s="120" t="str">
        <f t="shared" ref="Q122:Y125" si="22">IF(Q13="","",Q13)</f>
        <v xml:space="preserve"> </v>
      </c>
      <c r="R122" s="124" t="str">
        <f t="shared" si="22"/>
        <v xml:space="preserve"> </v>
      </c>
      <c r="S122" s="125" t="str">
        <f t="shared" si="22"/>
        <v xml:space="preserve"> </v>
      </c>
      <c r="T122" s="126" t="str">
        <f t="shared" si="22"/>
        <v xml:space="preserve"> </v>
      </c>
      <c r="U122" s="124" t="str">
        <f t="shared" si="22"/>
        <v xml:space="preserve"> </v>
      </c>
      <c r="V122" s="125" t="str">
        <f t="shared" si="22"/>
        <v xml:space="preserve"> </v>
      </c>
      <c r="W122" s="126" t="str">
        <f t="shared" si="22"/>
        <v xml:space="preserve"> </v>
      </c>
      <c r="X122" s="124" t="str">
        <f t="shared" si="22"/>
        <v xml:space="preserve"> </v>
      </c>
      <c r="Y122" s="124" t="str">
        <f t="shared" si="22"/>
        <v xml:space="preserve"> </v>
      </c>
    </row>
    <row r="123" spans="1:25" ht="24" customHeight="1">
      <c r="K123" s="127"/>
      <c r="L123" s="127"/>
      <c r="M123" s="127"/>
      <c r="N123" s="127"/>
      <c r="O123" s="5" t="str">
        <f>IF(O14="","",O14)</f>
        <v>(8%)</v>
      </c>
      <c r="P123" s="123"/>
      <c r="Q123" s="120" t="str">
        <f t="shared" si="22"/>
        <v xml:space="preserve"> </v>
      </c>
      <c r="R123" s="124" t="str">
        <f t="shared" si="22"/>
        <v xml:space="preserve"> </v>
      </c>
      <c r="S123" s="125" t="str">
        <f t="shared" si="22"/>
        <v xml:space="preserve"> </v>
      </c>
      <c r="T123" s="126" t="str">
        <f t="shared" si="22"/>
        <v xml:space="preserve"> </v>
      </c>
      <c r="U123" s="124" t="str">
        <f t="shared" si="22"/>
        <v xml:space="preserve"> </v>
      </c>
      <c r="V123" s="125" t="str">
        <f t="shared" si="22"/>
        <v xml:space="preserve"> </v>
      </c>
      <c r="W123" s="126" t="str">
        <f t="shared" si="22"/>
        <v xml:space="preserve"> </v>
      </c>
      <c r="X123" s="124" t="str">
        <f t="shared" si="22"/>
        <v xml:space="preserve"> </v>
      </c>
      <c r="Y123" s="124" t="str">
        <f t="shared" si="22"/>
        <v xml:space="preserve"> </v>
      </c>
    </row>
    <row r="124" spans="1:25" ht="24" customHeight="1">
      <c r="A124" s="114" t="s">
        <v>21</v>
      </c>
      <c r="B124" s="114"/>
      <c r="C124" s="114"/>
      <c r="D124" s="114"/>
      <c r="E124" s="128" t="str">
        <f>IF(E15="","",E15)</f>
        <v/>
      </c>
      <c r="F124" s="128"/>
      <c r="G124" s="129"/>
      <c r="H124" s="149" t="s">
        <v>22</v>
      </c>
      <c r="I124" s="150" t="str">
        <f>IF(I15="","",I15)</f>
        <v/>
      </c>
      <c r="K124" s="127"/>
      <c r="L124" s="127"/>
      <c r="M124" s="127"/>
      <c r="N124" s="127"/>
      <c r="O124" s="5" t="str">
        <f>IF(O15="","",O15)</f>
        <v>(0%)</v>
      </c>
      <c r="P124" s="123"/>
      <c r="Q124" s="120" t="str">
        <f t="shared" si="22"/>
        <v xml:space="preserve"> </v>
      </c>
      <c r="R124" s="124" t="str">
        <f t="shared" si="22"/>
        <v xml:space="preserve"> </v>
      </c>
      <c r="S124" s="125" t="str">
        <f t="shared" si="22"/>
        <v xml:space="preserve"> </v>
      </c>
      <c r="T124" s="126" t="str">
        <f t="shared" si="22"/>
        <v xml:space="preserve"> </v>
      </c>
      <c r="U124" s="124" t="str">
        <f t="shared" si="22"/>
        <v xml:space="preserve"> </v>
      </c>
      <c r="V124" s="125" t="str">
        <f t="shared" si="22"/>
        <v xml:space="preserve"> </v>
      </c>
      <c r="W124" s="126" t="str">
        <f t="shared" si="22"/>
        <v xml:space="preserve"> </v>
      </c>
      <c r="X124" s="124" t="str">
        <f t="shared" si="22"/>
        <v xml:space="preserve"> </v>
      </c>
      <c r="Y124" s="124" t="str">
        <f t="shared" si="22"/>
        <v xml:space="preserve"> </v>
      </c>
    </row>
    <row r="125" spans="1:25" ht="24" customHeight="1">
      <c r="A125" s="114" t="s">
        <v>24</v>
      </c>
      <c r="B125" s="114"/>
      <c r="C125" s="114"/>
      <c r="D125" s="114"/>
      <c r="E125" s="132" t="str">
        <f>IF(E16="","",E16)</f>
        <v/>
      </c>
      <c r="F125" s="132" t="e">
        <f>IF(#REF!="","",#REF!)</f>
        <v>#REF!</v>
      </c>
      <c r="G125" s="132" t="e">
        <f>IF(#REF!="","",#REF!)</f>
        <v>#REF!</v>
      </c>
      <c r="H125" s="132" t="e">
        <f>IF(#REF!="","",#REF!)</f>
        <v>#REF!</v>
      </c>
      <c r="I125" s="132" t="e">
        <f>IF(#REF!="","",#REF!)</f>
        <v>#REF!</v>
      </c>
      <c r="K125" s="127"/>
      <c r="L125" s="127"/>
      <c r="M125" s="127"/>
      <c r="N125" s="127"/>
      <c r="O125" s="5" t="str">
        <f>IF(O16="","",O16)</f>
        <v>合計</v>
      </c>
      <c r="P125" s="123"/>
      <c r="Q125" s="120" t="str">
        <f t="shared" si="22"/>
        <v xml:space="preserve"> </v>
      </c>
      <c r="R125" s="124" t="str">
        <f t="shared" si="22"/>
        <v xml:space="preserve"> </v>
      </c>
      <c r="S125" s="125" t="str">
        <f t="shared" si="22"/>
        <v xml:space="preserve"> </v>
      </c>
      <c r="T125" s="126" t="str">
        <f t="shared" si="22"/>
        <v xml:space="preserve"> </v>
      </c>
      <c r="U125" s="124" t="str">
        <f t="shared" si="22"/>
        <v xml:space="preserve"> </v>
      </c>
      <c r="V125" s="125" t="str">
        <f t="shared" si="22"/>
        <v xml:space="preserve"> </v>
      </c>
      <c r="W125" s="126" t="str">
        <f t="shared" si="22"/>
        <v xml:space="preserve"> </v>
      </c>
      <c r="X125" s="124" t="str">
        <f t="shared" si="22"/>
        <v xml:space="preserve"> </v>
      </c>
      <c r="Y125" s="124" t="str">
        <f t="shared" si="22"/>
        <v xml:space="preserve"> </v>
      </c>
    </row>
    <row r="126" spans="1:25" ht="24" customHeight="1">
      <c r="A126" s="133" t="s">
        <v>26</v>
      </c>
      <c r="B126" s="134"/>
      <c r="C126" s="134"/>
      <c r="D126" s="134"/>
      <c r="E126" s="132" t="str">
        <f>IF(E17="","",E17)</f>
        <v/>
      </c>
      <c r="F126" s="132" t="str">
        <f>IF(F53="","",F53)</f>
        <v/>
      </c>
      <c r="G126" s="132" t="str">
        <f>IF(G53="","",G53)</f>
        <v/>
      </c>
      <c r="H126" s="132" t="str">
        <f>IF(H53="","",H53)</f>
        <v/>
      </c>
      <c r="I126" s="132" t="str">
        <f>IF(I53="","",I53)</f>
        <v/>
      </c>
      <c r="K126" s="135" t="s">
        <v>27</v>
      </c>
      <c r="L126" s="135"/>
      <c r="M126" s="135"/>
      <c r="N126" s="135"/>
      <c r="Q126" s="32" t="s">
        <v>60</v>
      </c>
      <c r="R126" s="32"/>
      <c r="S126" s="32"/>
      <c r="T126" s="32"/>
      <c r="U126" s="32"/>
      <c r="V126" s="32"/>
      <c r="W126" s="32"/>
      <c r="X126" s="32"/>
      <c r="Y126" s="32"/>
    </row>
    <row r="127" spans="1:25" ht="24" customHeight="1">
      <c r="A127" s="133" t="s">
        <v>29</v>
      </c>
      <c r="B127" s="134"/>
      <c r="C127" s="134"/>
      <c r="D127" s="134"/>
      <c r="E127" s="132" t="str">
        <f>IF(E18="","",E18)</f>
        <v/>
      </c>
      <c r="F127" s="132" t="str">
        <f>IF(F52="","",F52)</f>
        <v/>
      </c>
      <c r="G127" s="132" t="str">
        <f>IF(G52="","",G52)</f>
        <v/>
      </c>
      <c r="H127" s="132" t="str">
        <f>IF(H52="","",H52)</f>
        <v>-</v>
      </c>
      <c r="I127" s="132" t="str">
        <f>IF(I52="","",I52)</f>
        <v/>
      </c>
      <c r="K127" s="120"/>
      <c r="L127" s="120"/>
      <c r="M127" s="120"/>
      <c r="N127" s="120"/>
      <c r="Q127" s="120"/>
      <c r="R127" s="124"/>
      <c r="S127" s="125"/>
      <c r="T127" s="126"/>
      <c r="U127" s="124"/>
      <c r="V127" s="125"/>
      <c r="W127" s="126"/>
      <c r="X127" s="124"/>
      <c r="Y127" s="124"/>
    </row>
    <row r="128" spans="1:25" ht="24" customHeight="1">
      <c r="A128" s="136" t="s">
        <v>30</v>
      </c>
      <c r="B128" s="114"/>
      <c r="C128" s="114"/>
      <c r="D128" s="114"/>
      <c r="E128" s="132" t="str">
        <f>IF(E19="","",E19)</f>
        <v/>
      </c>
      <c r="F128" s="132" t="e">
        <f>IF(F55="","",F55)</f>
        <v>#REF!</v>
      </c>
      <c r="G128" s="132" t="e">
        <f>IF(G55="","",G55)</f>
        <v>#REF!</v>
      </c>
      <c r="H128" s="132" t="e">
        <f>IF(H55="","",H55)</f>
        <v>#REF!</v>
      </c>
      <c r="I128" s="132" t="e">
        <f>IF(I55="","",I55)</f>
        <v>#REF!</v>
      </c>
      <c r="K128" s="120"/>
      <c r="L128" s="120"/>
      <c r="M128" s="120"/>
      <c r="N128" s="120"/>
      <c r="Q128" s="120"/>
      <c r="R128" s="124"/>
      <c r="S128" s="125"/>
      <c r="T128" s="126"/>
      <c r="U128" s="124"/>
      <c r="V128" s="125"/>
      <c r="W128" s="126"/>
      <c r="X128" s="124"/>
      <c r="Y128" s="124"/>
    </row>
    <row r="129" spans="1:25" ht="24" customHeight="1">
      <c r="A129" s="137"/>
      <c r="B129" s="137"/>
      <c r="C129" s="137"/>
      <c r="D129" s="137"/>
      <c r="E129" s="137"/>
      <c r="F129" s="74"/>
      <c r="G129" s="74"/>
      <c r="H129" s="74"/>
      <c r="I129" s="74"/>
      <c r="J129" s="74"/>
    </row>
    <row r="130" spans="1:25" ht="14.25" customHeight="1">
      <c r="K130" s="114" t="s">
        <v>31</v>
      </c>
      <c r="L130" s="114"/>
      <c r="M130" s="114"/>
      <c r="N130" s="114" t="s">
        <v>32</v>
      </c>
      <c r="O130" s="114"/>
      <c r="P130" s="114"/>
      <c r="Q130" s="114" t="s">
        <v>33</v>
      </c>
      <c r="R130" s="114"/>
      <c r="S130" s="114"/>
      <c r="T130" s="114" t="s">
        <v>34</v>
      </c>
      <c r="U130" s="114"/>
      <c r="V130" s="114"/>
      <c r="W130" s="114" t="s">
        <v>35</v>
      </c>
      <c r="X130" s="114"/>
      <c r="Y130" s="114"/>
    </row>
    <row r="131" spans="1:25" ht="27.75" customHeight="1">
      <c r="K131" s="138"/>
      <c r="L131" s="138"/>
      <c r="M131" s="138"/>
      <c r="N131" s="138"/>
      <c r="O131" s="138"/>
      <c r="P131" s="138"/>
      <c r="Q131" s="138"/>
      <c r="R131" s="138"/>
      <c r="S131" s="138"/>
      <c r="T131" s="138"/>
      <c r="U131" s="138"/>
      <c r="V131" s="138"/>
      <c r="W131" s="138"/>
      <c r="X131" s="138"/>
      <c r="Y131" s="138"/>
    </row>
    <row r="132" spans="1:25" ht="33" customHeight="1">
      <c r="K132" s="138"/>
      <c r="L132" s="138"/>
      <c r="M132" s="138"/>
      <c r="N132" s="138"/>
      <c r="O132" s="138"/>
      <c r="P132" s="138"/>
      <c r="Q132" s="138"/>
      <c r="R132" s="138"/>
      <c r="S132" s="138"/>
      <c r="T132" s="138"/>
      <c r="U132" s="138"/>
      <c r="V132" s="138"/>
      <c r="W132" s="138"/>
      <c r="X132" s="138"/>
      <c r="Y132" s="138"/>
    </row>
    <row r="133" spans="1:25" ht="24" customHeight="1">
      <c r="A133" s="9"/>
    </row>
    <row r="134" spans="1:25" ht="24" customHeight="1">
      <c r="A134" s="139" t="s">
        <v>37</v>
      </c>
      <c r="B134" s="139"/>
      <c r="C134" s="139" t="s">
        <v>38</v>
      </c>
      <c r="D134" s="139"/>
      <c r="E134" s="139"/>
      <c r="F134" s="139"/>
      <c r="G134" s="139"/>
      <c r="H134" s="139"/>
      <c r="I134" s="139"/>
      <c r="J134" s="139"/>
      <c r="K134" s="139"/>
      <c r="L134" s="139" t="s">
        <v>39</v>
      </c>
      <c r="M134" s="139"/>
      <c r="N134" s="139" t="s">
        <v>40</v>
      </c>
      <c r="O134" s="139"/>
      <c r="P134" s="139" t="s">
        <v>41</v>
      </c>
      <c r="Q134" s="139"/>
      <c r="R134" s="139"/>
      <c r="S134" s="139"/>
      <c r="T134" s="139" t="s">
        <v>63</v>
      </c>
      <c r="U134" s="139"/>
      <c r="V134" s="139" t="s">
        <v>43</v>
      </c>
      <c r="W134" s="139"/>
      <c r="X134" s="139"/>
      <c r="Y134" s="139"/>
    </row>
    <row r="135" spans="1:25" ht="24" customHeight="1">
      <c r="A135" s="140" t="str">
        <f t="shared" ref="A135:A143" si="23">IF(A26="","",A26)</f>
        <v/>
      </c>
      <c r="B135" s="140" t="str">
        <f>IF(B62="","",B62)</f>
        <v/>
      </c>
      <c r="C135" s="141" t="str">
        <f t="shared" ref="C135:C142" si="24">IF(C26="","",C26)</f>
        <v/>
      </c>
      <c r="D135" s="141" t="str">
        <f t="shared" ref="D135:K138" si="25">IF(D62="","",D62)</f>
        <v/>
      </c>
      <c r="E135" s="141" t="str">
        <f t="shared" si="25"/>
        <v/>
      </c>
      <c r="F135" s="141" t="str">
        <f t="shared" si="25"/>
        <v/>
      </c>
      <c r="G135" s="141" t="str">
        <f t="shared" si="25"/>
        <v/>
      </c>
      <c r="H135" s="141" t="str">
        <f t="shared" si="25"/>
        <v/>
      </c>
      <c r="I135" s="141" t="str">
        <f t="shared" si="25"/>
        <v/>
      </c>
      <c r="J135" s="141" t="str">
        <f t="shared" si="25"/>
        <v/>
      </c>
      <c r="K135" s="141" t="str">
        <f t="shared" si="25"/>
        <v/>
      </c>
      <c r="L135" s="142" t="str">
        <f t="shared" ref="L135:L142" si="26">IF(L26="","",L26)</f>
        <v/>
      </c>
      <c r="M135" s="142" t="str">
        <f>IF(M62="","",M62)</f>
        <v/>
      </c>
      <c r="N135" s="143" t="str">
        <f t="shared" ref="N135:N145" si="27">IF(N26="","",N26)</f>
        <v/>
      </c>
      <c r="O135" s="143" t="str">
        <f>IF(O62="","",O62)</f>
        <v/>
      </c>
      <c r="P135" s="144" t="str">
        <f t="shared" ref="P135:P142" si="28">IF(P26="","",P26)</f>
        <v/>
      </c>
      <c r="Q135" s="144" t="str">
        <f t="shared" ref="Q135:S138" si="29">IF(Q62="","",Q62)</f>
        <v/>
      </c>
      <c r="R135" s="144" t="str">
        <f t="shared" si="29"/>
        <v/>
      </c>
      <c r="S135" s="144" t="str">
        <f t="shared" si="29"/>
        <v/>
      </c>
      <c r="T135" s="145" t="str">
        <f t="shared" ref="T135:T142" si="30">IF(T26="","",T26)</f>
        <v/>
      </c>
      <c r="U135" s="143" t="str">
        <f>IF(U62="","",U62)</f>
        <v/>
      </c>
      <c r="V135" s="146" t="str">
        <f t="shared" ref="V135:V145" si="31">IF(V26="","",V26)</f>
        <v/>
      </c>
      <c r="W135" s="146" t="str">
        <f t="shared" ref="W135:Y138" si="32">IF(W62="","",W62)</f>
        <v/>
      </c>
      <c r="X135" s="146" t="str">
        <f t="shared" si="32"/>
        <v/>
      </c>
      <c r="Y135" s="146" t="str">
        <f t="shared" si="32"/>
        <v/>
      </c>
    </row>
    <row r="136" spans="1:25" ht="24" customHeight="1">
      <c r="A136" s="140" t="str">
        <f t="shared" si="23"/>
        <v/>
      </c>
      <c r="B136" s="140" t="str">
        <f>IF(B63="","",B63)</f>
        <v/>
      </c>
      <c r="C136" s="141" t="str">
        <f t="shared" si="24"/>
        <v/>
      </c>
      <c r="D136" s="141" t="str">
        <f t="shared" si="25"/>
        <v/>
      </c>
      <c r="E136" s="141" t="str">
        <f t="shared" si="25"/>
        <v/>
      </c>
      <c r="F136" s="141" t="str">
        <f t="shared" si="25"/>
        <v/>
      </c>
      <c r="G136" s="141" t="str">
        <f t="shared" si="25"/>
        <v/>
      </c>
      <c r="H136" s="141" t="str">
        <f t="shared" si="25"/>
        <v/>
      </c>
      <c r="I136" s="141" t="str">
        <f t="shared" si="25"/>
        <v/>
      </c>
      <c r="J136" s="141" t="str">
        <f t="shared" si="25"/>
        <v/>
      </c>
      <c r="K136" s="141" t="str">
        <f t="shared" si="25"/>
        <v/>
      </c>
      <c r="L136" s="142" t="str">
        <f t="shared" si="26"/>
        <v/>
      </c>
      <c r="M136" s="142" t="str">
        <f>IF(M63="","",M63)</f>
        <v/>
      </c>
      <c r="N136" s="143" t="str">
        <f t="shared" si="27"/>
        <v/>
      </c>
      <c r="O136" s="143" t="str">
        <f>IF(O63="","",O63)</f>
        <v/>
      </c>
      <c r="P136" s="144" t="str">
        <f t="shared" si="28"/>
        <v/>
      </c>
      <c r="Q136" s="144" t="str">
        <f t="shared" si="29"/>
        <v/>
      </c>
      <c r="R136" s="144" t="str">
        <f t="shared" si="29"/>
        <v/>
      </c>
      <c r="S136" s="144" t="str">
        <f t="shared" si="29"/>
        <v/>
      </c>
      <c r="T136" s="145" t="str">
        <f t="shared" si="30"/>
        <v/>
      </c>
      <c r="U136" s="143" t="str">
        <f>IF(U63="","",U63)</f>
        <v/>
      </c>
      <c r="V136" s="146" t="str">
        <f t="shared" si="31"/>
        <v/>
      </c>
      <c r="W136" s="146" t="str">
        <f t="shared" si="32"/>
        <v/>
      </c>
      <c r="X136" s="146" t="str">
        <f t="shared" si="32"/>
        <v/>
      </c>
      <c r="Y136" s="146" t="str">
        <f t="shared" si="32"/>
        <v/>
      </c>
    </row>
    <row r="137" spans="1:25" ht="24" customHeight="1">
      <c r="A137" s="140" t="str">
        <f t="shared" si="23"/>
        <v/>
      </c>
      <c r="B137" s="140" t="str">
        <f>IF(B64="","",B64)</f>
        <v/>
      </c>
      <c r="C137" s="141" t="str">
        <f t="shared" si="24"/>
        <v/>
      </c>
      <c r="D137" s="141" t="str">
        <f t="shared" si="25"/>
        <v/>
      </c>
      <c r="E137" s="141" t="str">
        <f t="shared" si="25"/>
        <v/>
      </c>
      <c r="F137" s="141" t="str">
        <f t="shared" si="25"/>
        <v/>
      </c>
      <c r="G137" s="141" t="str">
        <f t="shared" si="25"/>
        <v/>
      </c>
      <c r="H137" s="141" t="str">
        <f t="shared" si="25"/>
        <v/>
      </c>
      <c r="I137" s="141" t="str">
        <f t="shared" si="25"/>
        <v/>
      </c>
      <c r="J137" s="141" t="str">
        <f t="shared" si="25"/>
        <v/>
      </c>
      <c r="K137" s="141" t="str">
        <f t="shared" si="25"/>
        <v/>
      </c>
      <c r="L137" s="142" t="str">
        <f t="shared" si="26"/>
        <v/>
      </c>
      <c r="M137" s="142" t="str">
        <f>IF(M64="","",M64)</f>
        <v/>
      </c>
      <c r="N137" s="143" t="str">
        <f t="shared" si="27"/>
        <v/>
      </c>
      <c r="O137" s="143" t="str">
        <f>IF(O64="","",O64)</f>
        <v/>
      </c>
      <c r="P137" s="144" t="str">
        <f t="shared" si="28"/>
        <v/>
      </c>
      <c r="Q137" s="144" t="str">
        <f t="shared" si="29"/>
        <v/>
      </c>
      <c r="R137" s="144" t="str">
        <f t="shared" si="29"/>
        <v/>
      </c>
      <c r="S137" s="144" t="str">
        <f t="shared" si="29"/>
        <v/>
      </c>
      <c r="T137" s="145" t="str">
        <f t="shared" si="30"/>
        <v/>
      </c>
      <c r="U137" s="143" t="str">
        <f>IF(U64="","",U64)</f>
        <v/>
      </c>
      <c r="V137" s="146" t="str">
        <f t="shared" si="31"/>
        <v/>
      </c>
      <c r="W137" s="146" t="str">
        <f t="shared" si="32"/>
        <v/>
      </c>
      <c r="X137" s="146" t="str">
        <f t="shared" si="32"/>
        <v/>
      </c>
      <c r="Y137" s="146" t="str">
        <f t="shared" si="32"/>
        <v/>
      </c>
    </row>
    <row r="138" spans="1:25" ht="24" customHeight="1">
      <c r="A138" s="140" t="str">
        <f t="shared" si="23"/>
        <v/>
      </c>
      <c r="B138" s="140" t="str">
        <f>IF(B65="","",B65)</f>
        <v/>
      </c>
      <c r="C138" s="141" t="str">
        <f t="shared" si="24"/>
        <v/>
      </c>
      <c r="D138" s="141" t="str">
        <f t="shared" si="25"/>
        <v/>
      </c>
      <c r="E138" s="141" t="str">
        <f t="shared" si="25"/>
        <v/>
      </c>
      <c r="F138" s="141" t="str">
        <f t="shared" si="25"/>
        <v/>
      </c>
      <c r="G138" s="141" t="str">
        <f t="shared" si="25"/>
        <v/>
      </c>
      <c r="H138" s="141" t="str">
        <f t="shared" si="25"/>
        <v/>
      </c>
      <c r="I138" s="141" t="str">
        <f t="shared" si="25"/>
        <v/>
      </c>
      <c r="J138" s="141" t="str">
        <f t="shared" si="25"/>
        <v/>
      </c>
      <c r="K138" s="141" t="str">
        <f t="shared" si="25"/>
        <v/>
      </c>
      <c r="L138" s="142" t="str">
        <f t="shared" si="26"/>
        <v/>
      </c>
      <c r="M138" s="142" t="str">
        <f>IF(M65="","",M65)</f>
        <v/>
      </c>
      <c r="N138" s="143" t="str">
        <f t="shared" si="27"/>
        <v/>
      </c>
      <c r="O138" s="143" t="str">
        <f>IF(O65="","",O65)</f>
        <v/>
      </c>
      <c r="P138" s="144" t="str">
        <f t="shared" si="28"/>
        <v/>
      </c>
      <c r="Q138" s="144" t="str">
        <f t="shared" si="29"/>
        <v/>
      </c>
      <c r="R138" s="144" t="str">
        <f t="shared" si="29"/>
        <v/>
      </c>
      <c r="S138" s="144" t="str">
        <f t="shared" si="29"/>
        <v/>
      </c>
      <c r="T138" s="145" t="str">
        <f t="shared" si="30"/>
        <v/>
      </c>
      <c r="U138" s="143" t="str">
        <f>IF(U65="","",U65)</f>
        <v/>
      </c>
      <c r="V138" s="146" t="str">
        <f t="shared" si="31"/>
        <v/>
      </c>
      <c r="W138" s="146" t="str">
        <f t="shared" si="32"/>
        <v/>
      </c>
      <c r="X138" s="146" t="str">
        <f t="shared" si="32"/>
        <v/>
      </c>
      <c r="Y138" s="146" t="str">
        <f t="shared" si="32"/>
        <v/>
      </c>
    </row>
    <row r="139" spans="1:25" ht="24" customHeight="1">
      <c r="A139" s="140" t="str">
        <f t="shared" si="23"/>
        <v/>
      </c>
      <c r="B139" s="140" t="e">
        <f>IF(#REF!="","",#REF!)</f>
        <v>#REF!</v>
      </c>
      <c r="C139" s="141" t="str">
        <f t="shared" si="24"/>
        <v/>
      </c>
      <c r="D139" s="141" t="e">
        <f>IF(#REF!="","",#REF!)</f>
        <v>#REF!</v>
      </c>
      <c r="E139" s="141" t="e">
        <f>IF(#REF!="","",#REF!)</f>
        <v>#REF!</v>
      </c>
      <c r="F139" s="141" t="e">
        <f>IF(#REF!="","",#REF!)</f>
        <v>#REF!</v>
      </c>
      <c r="G139" s="141" t="e">
        <f>IF(#REF!="","",#REF!)</f>
        <v>#REF!</v>
      </c>
      <c r="H139" s="141" t="e">
        <f>IF(#REF!="","",#REF!)</f>
        <v>#REF!</v>
      </c>
      <c r="I139" s="141" t="e">
        <f>IF(#REF!="","",#REF!)</f>
        <v>#REF!</v>
      </c>
      <c r="J139" s="141" t="e">
        <f>IF(#REF!="","",#REF!)</f>
        <v>#REF!</v>
      </c>
      <c r="K139" s="141" t="e">
        <f>IF(#REF!="","",#REF!)</f>
        <v>#REF!</v>
      </c>
      <c r="L139" s="142" t="str">
        <f t="shared" si="26"/>
        <v/>
      </c>
      <c r="M139" s="142" t="e">
        <f>IF(#REF!="","",#REF!)</f>
        <v>#REF!</v>
      </c>
      <c r="N139" s="143" t="str">
        <f t="shared" si="27"/>
        <v/>
      </c>
      <c r="O139" s="143" t="e">
        <f>IF(#REF!="","",#REF!)</f>
        <v>#REF!</v>
      </c>
      <c r="P139" s="144" t="str">
        <f t="shared" si="28"/>
        <v/>
      </c>
      <c r="Q139" s="144" t="e">
        <f>IF(#REF!="","",#REF!)</f>
        <v>#REF!</v>
      </c>
      <c r="R139" s="144" t="e">
        <f>IF(#REF!="","",#REF!)</f>
        <v>#REF!</v>
      </c>
      <c r="S139" s="144" t="e">
        <f>IF(#REF!="","",#REF!)</f>
        <v>#REF!</v>
      </c>
      <c r="T139" s="145" t="str">
        <f t="shared" si="30"/>
        <v/>
      </c>
      <c r="U139" s="143" t="e">
        <f>IF(#REF!="","",#REF!)</f>
        <v>#REF!</v>
      </c>
      <c r="V139" s="146" t="str">
        <f t="shared" si="31"/>
        <v/>
      </c>
      <c r="W139" s="146" t="e">
        <f>IF(#REF!="","",#REF!)</f>
        <v>#REF!</v>
      </c>
      <c r="X139" s="146" t="e">
        <f>IF(#REF!="","",#REF!)</f>
        <v>#REF!</v>
      </c>
      <c r="Y139" s="146" t="e">
        <f>IF(#REF!="","",#REF!)</f>
        <v>#REF!</v>
      </c>
    </row>
    <row r="140" spans="1:25" ht="24" customHeight="1">
      <c r="A140" s="140" t="str">
        <f t="shared" si="23"/>
        <v/>
      </c>
      <c r="B140" s="140" t="e">
        <f>IF(#REF!="","",#REF!)</f>
        <v>#REF!</v>
      </c>
      <c r="C140" s="141" t="str">
        <f t="shared" si="24"/>
        <v/>
      </c>
      <c r="D140" s="141" t="e">
        <f>IF(#REF!="","",#REF!)</f>
        <v>#REF!</v>
      </c>
      <c r="E140" s="141" t="e">
        <f>IF(#REF!="","",#REF!)</f>
        <v>#REF!</v>
      </c>
      <c r="F140" s="141" t="e">
        <f>IF(#REF!="","",#REF!)</f>
        <v>#REF!</v>
      </c>
      <c r="G140" s="141" t="e">
        <f>IF(#REF!="","",#REF!)</f>
        <v>#REF!</v>
      </c>
      <c r="H140" s="141" t="e">
        <f>IF(#REF!="","",#REF!)</f>
        <v>#REF!</v>
      </c>
      <c r="I140" s="141" t="e">
        <f>IF(#REF!="","",#REF!)</f>
        <v>#REF!</v>
      </c>
      <c r="J140" s="141" t="e">
        <f>IF(#REF!="","",#REF!)</f>
        <v>#REF!</v>
      </c>
      <c r="K140" s="141" t="e">
        <f>IF(#REF!="","",#REF!)</f>
        <v>#REF!</v>
      </c>
      <c r="L140" s="142" t="str">
        <f t="shared" si="26"/>
        <v/>
      </c>
      <c r="M140" s="142" t="e">
        <f>IF(#REF!="","",#REF!)</f>
        <v>#REF!</v>
      </c>
      <c r="N140" s="143" t="str">
        <f t="shared" si="27"/>
        <v/>
      </c>
      <c r="O140" s="143" t="e">
        <f>IF(#REF!="","",#REF!)</f>
        <v>#REF!</v>
      </c>
      <c r="P140" s="144" t="str">
        <f t="shared" si="28"/>
        <v/>
      </c>
      <c r="Q140" s="144" t="e">
        <f>IF(#REF!="","",#REF!)</f>
        <v>#REF!</v>
      </c>
      <c r="R140" s="144" t="e">
        <f>IF(#REF!="","",#REF!)</f>
        <v>#REF!</v>
      </c>
      <c r="S140" s="144" t="e">
        <f>IF(#REF!="","",#REF!)</f>
        <v>#REF!</v>
      </c>
      <c r="T140" s="145" t="str">
        <f t="shared" si="30"/>
        <v/>
      </c>
      <c r="U140" s="143" t="e">
        <f>IF(#REF!="","",#REF!)</f>
        <v>#REF!</v>
      </c>
      <c r="V140" s="146" t="str">
        <f t="shared" si="31"/>
        <v/>
      </c>
      <c r="W140" s="146" t="e">
        <f>IF(#REF!="","",#REF!)</f>
        <v>#REF!</v>
      </c>
      <c r="X140" s="146" t="e">
        <f>IF(#REF!="","",#REF!)</f>
        <v>#REF!</v>
      </c>
      <c r="Y140" s="146" t="e">
        <f>IF(#REF!="","",#REF!)</f>
        <v>#REF!</v>
      </c>
    </row>
    <row r="141" spans="1:25" ht="24" customHeight="1">
      <c r="A141" s="140" t="str">
        <f t="shared" si="23"/>
        <v/>
      </c>
      <c r="B141" s="140" t="e">
        <f>IF(#REF!="","",#REF!)</f>
        <v>#REF!</v>
      </c>
      <c r="C141" s="141" t="str">
        <f t="shared" si="24"/>
        <v/>
      </c>
      <c r="D141" s="141" t="e">
        <f>IF(#REF!="","",#REF!)</f>
        <v>#REF!</v>
      </c>
      <c r="E141" s="141" t="e">
        <f>IF(#REF!="","",#REF!)</f>
        <v>#REF!</v>
      </c>
      <c r="F141" s="141" t="e">
        <f>IF(#REF!="","",#REF!)</f>
        <v>#REF!</v>
      </c>
      <c r="G141" s="141" t="e">
        <f>IF(#REF!="","",#REF!)</f>
        <v>#REF!</v>
      </c>
      <c r="H141" s="141" t="e">
        <f>IF(#REF!="","",#REF!)</f>
        <v>#REF!</v>
      </c>
      <c r="I141" s="141" t="e">
        <f>IF(#REF!="","",#REF!)</f>
        <v>#REF!</v>
      </c>
      <c r="J141" s="141" t="e">
        <f>IF(#REF!="","",#REF!)</f>
        <v>#REF!</v>
      </c>
      <c r="K141" s="141" t="e">
        <f>IF(#REF!="","",#REF!)</f>
        <v>#REF!</v>
      </c>
      <c r="L141" s="142" t="str">
        <f t="shared" si="26"/>
        <v/>
      </c>
      <c r="M141" s="142" t="e">
        <f>IF(#REF!="","",#REF!)</f>
        <v>#REF!</v>
      </c>
      <c r="N141" s="143" t="str">
        <f t="shared" si="27"/>
        <v/>
      </c>
      <c r="O141" s="143" t="e">
        <f>IF(#REF!="","",#REF!)</f>
        <v>#REF!</v>
      </c>
      <c r="P141" s="144" t="str">
        <f t="shared" si="28"/>
        <v/>
      </c>
      <c r="Q141" s="144" t="e">
        <f>IF(#REF!="","",#REF!)</f>
        <v>#REF!</v>
      </c>
      <c r="R141" s="144" t="e">
        <f>IF(#REF!="","",#REF!)</f>
        <v>#REF!</v>
      </c>
      <c r="S141" s="144" t="e">
        <f>IF(#REF!="","",#REF!)</f>
        <v>#REF!</v>
      </c>
      <c r="T141" s="145" t="str">
        <f t="shared" si="30"/>
        <v/>
      </c>
      <c r="U141" s="143" t="e">
        <f>IF(#REF!="","",#REF!)</f>
        <v>#REF!</v>
      </c>
      <c r="V141" s="146" t="str">
        <f t="shared" si="31"/>
        <v/>
      </c>
      <c r="W141" s="146" t="e">
        <f>IF(#REF!="","",#REF!)</f>
        <v>#REF!</v>
      </c>
      <c r="X141" s="146" t="e">
        <f>IF(#REF!="","",#REF!)</f>
        <v>#REF!</v>
      </c>
      <c r="Y141" s="146" t="e">
        <f>IF(#REF!="","",#REF!)</f>
        <v>#REF!</v>
      </c>
    </row>
    <row r="142" spans="1:25" ht="24" customHeight="1">
      <c r="A142" s="140" t="str">
        <f t="shared" si="23"/>
        <v/>
      </c>
      <c r="B142" s="140" t="e">
        <f>IF(#REF!="","",#REF!)</f>
        <v>#REF!</v>
      </c>
      <c r="C142" s="141" t="str">
        <f t="shared" si="24"/>
        <v/>
      </c>
      <c r="D142" s="141" t="e">
        <f>IF(#REF!="","",#REF!)</f>
        <v>#REF!</v>
      </c>
      <c r="E142" s="141" t="e">
        <f>IF(#REF!="","",#REF!)</f>
        <v>#REF!</v>
      </c>
      <c r="F142" s="141" t="e">
        <f>IF(#REF!="","",#REF!)</f>
        <v>#REF!</v>
      </c>
      <c r="G142" s="141" t="e">
        <f>IF(#REF!="","",#REF!)</f>
        <v>#REF!</v>
      </c>
      <c r="H142" s="141" t="e">
        <f>IF(#REF!="","",#REF!)</f>
        <v>#REF!</v>
      </c>
      <c r="I142" s="141" t="e">
        <f>IF(#REF!="","",#REF!)</f>
        <v>#REF!</v>
      </c>
      <c r="J142" s="141" t="e">
        <f>IF(#REF!="","",#REF!)</f>
        <v>#REF!</v>
      </c>
      <c r="K142" s="141" t="e">
        <f>IF(#REF!="","",#REF!)</f>
        <v>#REF!</v>
      </c>
      <c r="L142" s="142" t="str">
        <f t="shared" si="26"/>
        <v/>
      </c>
      <c r="M142" s="142" t="e">
        <f>IF(#REF!="","",#REF!)</f>
        <v>#REF!</v>
      </c>
      <c r="N142" s="143" t="str">
        <f t="shared" si="27"/>
        <v/>
      </c>
      <c r="O142" s="143" t="e">
        <f>IF(#REF!="","",#REF!)</f>
        <v>#REF!</v>
      </c>
      <c r="P142" s="144" t="str">
        <f t="shared" si="28"/>
        <v/>
      </c>
      <c r="Q142" s="144" t="e">
        <f>IF(#REF!="","",#REF!)</f>
        <v>#REF!</v>
      </c>
      <c r="R142" s="144" t="e">
        <f>IF(#REF!="","",#REF!)</f>
        <v>#REF!</v>
      </c>
      <c r="S142" s="144" t="e">
        <f>IF(#REF!="","",#REF!)</f>
        <v>#REF!</v>
      </c>
      <c r="T142" s="145" t="str">
        <f t="shared" si="30"/>
        <v/>
      </c>
      <c r="U142" s="143" t="e">
        <f>IF(#REF!="","",#REF!)</f>
        <v>#REF!</v>
      </c>
      <c r="V142" s="146" t="str">
        <f t="shared" si="31"/>
        <v/>
      </c>
      <c r="W142" s="146" t="e">
        <f>IF(#REF!="","",#REF!)</f>
        <v>#REF!</v>
      </c>
      <c r="X142" s="146" t="e">
        <f>IF(#REF!="","",#REF!)</f>
        <v>#REF!</v>
      </c>
      <c r="Y142" s="146" t="e">
        <f>IF(#REF!="","",#REF!)</f>
        <v>#REF!</v>
      </c>
    </row>
    <row r="143" spans="1:25" ht="24" customHeight="1">
      <c r="A143" s="147" t="str">
        <f t="shared" si="23"/>
        <v>合計(0%)</v>
      </c>
      <c r="B143" s="147" t="str">
        <f t="shared" ref="B143:Y145" si="33">IF(B70="","",B70)</f>
        <v/>
      </c>
      <c r="C143" s="147" t="str">
        <f t="shared" si="33"/>
        <v/>
      </c>
      <c r="D143" s="147" t="str">
        <f t="shared" si="33"/>
        <v/>
      </c>
      <c r="E143" s="147" t="str">
        <f t="shared" si="33"/>
        <v/>
      </c>
      <c r="F143" s="148">
        <f>IF(F34="","",F34)</f>
        <v>0</v>
      </c>
      <c r="G143" s="148" t="str">
        <f t="shared" si="33"/>
        <v/>
      </c>
      <c r="H143" s="148" t="str">
        <f t="shared" si="33"/>
        <v/>
      </c>
      <c r="I143" s="148" t="str">
        <f t="shared" si="33"/>
        <v/>
      </c>
      <c r="J143" s="147" t="str">
        <f>IF(J34="","",J34)</f>
        <v>税抜合計(8%)</v>
      </c>
      <c r="K143" s="147" t="str">
        <f t="shared" ref="K143:Y144" si="34">IF(K70="","",K70)</f>
        <v/>
      </c>
      <c r="L143" s="147" t="str">
        <f t="shared" si="34"/>
        <v/>
      </c>
      <c r="M143" s="147" t="str">
        <f t="shared" si="34"/>
        <v/>
      </c>
      <c r="N143" s="148">
        <f t="shared" si="27"/>
        <v>0</v>
      </c>
      <c r="O143" s="148" t="str">
        <f t="shared" si="34"/>
        <v/>
      </c>
      <c r="P143" s="148" t="str">
        <f t="shared" si="34"/>
        <v/>
      </c>
      <c r="Q143" s="148" t="str">
        <f t="shared" si="34"/>
        <v/>
      </c>
      <c r="R143" s="147" t="str">
        <f>IF(R34="","",R34)</f>
        <v>税抜合計(10%)</v>
      </c>
      <c r="S143" s="147" t="str">
        <f t="shared" si="34"/>
        <v/>
      </c>
      <c r="T143" s="147" t="str">
        <f t="shared" si="34"/>
        <v/>
      </c>
      <c r="U143" s="147" t="str">
        <f t="shared" si="34"/>
        <v/>
      </c>
      <c r="V143" s="148">
        <f t="shared" si="31"/>
        <v>0</v>
      </c>
      <c r="W143" s="148" t="str">
        <f t="shared" si="34"/>
        <v/>
      </c>
      <c r="X143" s="148" t="str">
        <f t="shared" si="34"/>
        <v/>
      </c>
      <c r="Y143" s="148" t="str">
        <f t="shared" si="34"/>
        <v/>
      </c>
    </row>
    <row r="144" spans="1:25" ht="24" customHeight="1">
      <c r="A144" s="143"/>
      <c r="B144" s="143"/>
      <c r="C144" s="143"/>
      <c r="D144" s="143"/>
      <c r="E144" s="143"/>
      <c r="F144" s="146"/>
      <c r="G144" s="146"/>
      <c r="H144" s="146"/>
      <c r="I144" s="146"/>
      <c r="J144" s="147" t="str">
        <f>IF(J35="","",J35)</f>
        <v>消費税(8%)</v>
      </c>
      <c r="K144" s="147" t="str">
        <f t="shared" si="34"/>
        <v/>
      </c>
      <c r="L144" s="147" t="str">
        <f t="shared" si="34"/>
        <v/>
      </c>
      <c r="M144" s="147" t="str">
        <f t="shared" si="34"/>
        <v/>
      </c>
      <c r="N144" s="148">
        <f t="shared" si="27"/>
        <v>0</v>
      </c>
      <c r="O144" s="148" t="str">
        <f t="shared" si="34"/>
        <v/>
      </c>
      <c r="P144" s="148" t="str">
        <f t="shared" si="34"/>
        <v/>
      </c>
      <c r="Q144" s="148" t="str">
        <f t="shared" si="34"/>
        <v/>
      </c>
      <c r="R144" s="147" t="str">
        <f>IF(R35="","",R35)</f>
        <v>消費税(10%)</v>
      </c>
      <c r="S144" s="147" t="str">
        <f t="shared" si="34"/>
        <v/>
      </c>
      <c r="T144" s="147" t="str">
        <f t="shared" si="34"/>
        <v/>
      </c>
      <c r="U144" s="147" t="str">
        <f t="shared" si="34"/>
        <v/>
      </c>
      <c r="V144" s="148">
        <f t="shared" si="31"/>
        <v>0</v>
      </c>
      <c r="W144" s="148" t="str">
        <f t="shared" si="34"/>
        <v/>
      </c>
      <c r="X144" s="148" t="str">
        <f t="shared" si="34"/>
        <v/>
      </c>
      <c r="Y144" s="148" t="str">
        <f t="shared" si="34"/>
        <v/>
      </c>
    </row>
    <row r="145" spans="1:25" ht="24" customHeight="1">
      <c r="A145" s="147" t="str">
        <f>IF(A36="","",A36)</f>
        <v>合計(0%)</v>
      </c>
      <c r="B145" s="147" t="str">
        <f t="shared" si="33"/>
        <v/>
      </c>
      <c r="C145" s="147" t="str">
        <f t="shared" si="33"/>
        <v/>
      </c>
      <c r="D145" s="147" t="str">
        <f t="shared" si="33"/>
        <v/>
      </c>
      <c r="E145" s="147" t="str">
        <f t="shared" si="33"/>
        <v/>
      </c>
      <c r="F145" s="148">
        <f>IF(F36="","",F36)</f>
        <v>0</v>
      </c>
      <c r="G145" s="148" t="str">
        <f t="shared" si="33"/>
        <v/>
      </c>
      <c r="H145" s="148" t="str">
        <f t="shared" si="33"/>
        <v/>
      </c>
      <c r="I145" s="148" t="str">
        <f t="shared" si="33"/>
        <v/>
      </c>
      <c r="J145" s="147" t="str">
        <f>IF(J36="","",J36)</f>
        <v>税込合計(8%)</v>
      </c>
      <c r="K145" s="147" t="str">
        <f t="shared" si="33"/>
        <v/>
      </c>
      <c r="L145" s="147" t="str">
        <f t="shared" si="33"/>
        <v/>
      </c>
      <c r="M145" s="147" t="str">
        <f t="shared" si="33"/>
        <v/>
      </c>
      <c r="N145" s="148">
        <f t="shared" si="27"/>
        <v>0</v>
      </c>
      <c r="O145" s="148" t="str">
        <f t="shared" si="33"/>
        <v/>
      </c>
      <c r="P145" s="148" t="str">
        <f t="shared" si="33"/>
        <v/>
      </c>
      <c r="Q145" s="148" t="str">
        <f t="shared" si="33"/>
        <v/>
      </c>
      <c r="R145" s="147" t="str">
        <f>IF(R36="","",R36)</f>
        <v>税込合計(10%)</v>
      </c>
      <c r="S145" s="147" t="str">
        <f t="shared" si="33"/>
        <v/>
      </c>
      <c r="T145" s="147" t="str">
        <f t="shared" si="33"/>
        <v/>
      </c>
      <c r="U145" s="147" t="str">
        <f t="shared" si="33"/>
        <v/>
      </c>
      <c r="V145" s="148">
        <f t="shared" si="31"/>
        <v>0</v>
      </c>
      <c r="W145" s="148" t="str">
        <f t="shared" si="33"/>
        <v/>
      </c>
      <c r="X145" s="148" t="str">
        <f t="shared" si="33"/>
        <v/>
      </c>
      <c r="Y145" s="148" t="str">
        <f t="shared" si="33"/>
        <v/>
      </c>
    </row>
  </sheetData>
  <sheetProtection sheet="1" selectLockedCells="1"/>
  <mergeCells count="524">
    <mergeCell ref="A145:E145"/>
    <mergeCell ref="F145:I145"/>
    <mergeCell ref="J145:M145"/>
    <mergeCell ref="N145:Q145"/>
    <mergeCell ref="R145:U145"/>
    <mergeCell ref="V145:Y145"/>
    <mergeCell ref="A144:E144"/>
    <mergeCell ref="F144:I144"/>
    <mergeCell ref="J144:M144"/>
    <mergeCell ref="N144:Q144"/>
    <mergeCell ref="R144:U144"/>
    <mergeCell ref="V144:Y144"/>
    <mergeCell ref="V142:Y142"/>
    <mergeCell ref="A143:E143"/>
    <mergeCell ref="F143:I143"/>
    <mergeCell ref="J143:M143"/>
    <mergeCell ref="N143:Q143"/>
    <mergeCell ref="R143:U143"/>
    <mergeCell ref="V143:Y143"/>
    <mergeCell ref="A142:B142"/>
    <mergeCell ref="C142:K142"/>
    <mergeCell ref="L142:M142"/>
    <mergeCell ref="N142:O142"/>
    <mergeCell ref="P142:S142"/>
    <mergeCell ref="T142:U142"/>
    <mergeCell ref="V140:Y140"/>
    <mergeCell ref="A141:B141"/>
    <mergeCell ref="C141:K141"/>
    <mergeCell ref="L141:M141"/>
    <mergeCell ref="N141:O141"/>
    <mergeCell ref="P141:S141"/>
    <mergeCell ref="T141:U141"/>
    <mergeCell ref="V141:Y141"/>
    <mergeCell ref="A140:B140"/>
    <mergeCell ref="C140:K140"/>
    <mergeCell ref="L140:M140"/>
    <mergeCell ref="N140:O140"/>
    <mergeCell ref="P140:S140"/>
    <mergeCell ref="T140:U140"/>
    <mergeCell ref="V138:Y138"/>
    <mergeCell ref="A139:B139"/>
    <mergeCell ref="C139:K139"/>
    <mergeCell ref="L139:M139"/>
    <mergeCell ref="N139:O139"/>
    <mergeCell ref="P139:S139"/>
    <mergeCell ref="T139:U139"/>
    <mergeCell ref="V139:Y139"/>
    <mergeCell ref="A138:B138"/>
    <mergeCell ref="C138:K138"/>
    <mergeCell ref="L138:M138"/>
    <mergeCell ref="N138:O138"/>
    <mergeCell ref="P138:S138"/>
    <mergeCell ref="T138:U138"/>
    <mergeCell ref="V136:Y136"/>
    <mergeCell ref="A137:B137"/>
    <mergeCell ref="C137:K137"/>
    <mergeCell ref="L137:M137"/>
    <mergeCell ref="N137:O137"/>
    <mergeCell ref="P137:S137"/>
    <mergeCell ref="T137:U137"/>
    <mergeCell ref="V137:Y137"/>
    <mergeCell ref="A136:B136"/>
    <mergeCell ref="C136:K136"/>
    <mergeCell ref="L136:M136"/>
    <mergeCell ref="N136:O136"/>
    <mergeCell ref="P136:S136"/>
    <mergeCell ref="T136:U136"/>
    <mergeCell ref="V134:Y134"/>
    <mergeCell ref="A135:B135"/>
    <mergeCell ref="C135:K135"/>
    <mergeCell ref="L135:M135"/>
    <mergeCell ref="N135:O135"/>
    <mergeCell ref="P135:S135"/>
    <mergeCell ref="T135:U135"/>
    <mergeCell ref="V135:Y135"/>
    <mergeCell ref="A134:B134"/>
    <mergeCell ref="C134:K134"/>
    <mergeCell ref="L134:M134"/>
    <mergeCell ref="N134:O134"/>
    <mergeCell ref="P134:S134"/>
    <mergeCell ref="T134:U134"/>
    <mergeCell ref="W130:Y130"/>
    <mergeCell ref="K131:M132"/>
    <mergeCell ref="N131:P132"/>
    <mergeCell ref="Q131:S132"/>
    <mergeCell ref="T131:V132"/>
    <mergeCell ref="W131:Y132"/>
    <mergeCell ref="A128:D128"/>
    <mergeCell ref="E128:I128"/>
    <mergeCell ref="K130:M130"/>
    <mergeCell ref="N130:P130"/>
    <mergeCell ref="Q130:S130"/>
    <mergeCell ref="T130:V130"/>
    <mergeCell ref="A126:D126"/>
    <mergeCell ref="E126:I126"/>
    <mergeCell ref="K126:N126"/>
    <mergeCell ref="Q126:Y126"/>
    <mergeCell ref="A127:D127"/>
    <mergeCell ref="E127:I127"/>
    <mergeCell ref="O122:P122"/>
    <mergeCell ref="O123:P123"/>
    <mergeCell ref="A124:D124"/>
    <mergeCell ref="E124:G124"/>
    <mergeCell ref="O124:P124"/>
    <mergeCell ref="A125:D125"/>
    <mergeCell ref="E125:I125"/>
    <mergeCell ref="O125:P125"/>
    <mergeCell ref="A120:D120"/>
    <mergeCell ref="E120:I120"/>
    <mergeCell ref="A121:D121"/>
    <mergeCell ref="E121:I121"/>
    <mergeCell ref="K121:N121"/>
    <mergeCell ref="Q121:Y121"/>
    <mergeCell ref="A118:D118"/>
    <mergeCell ref="E118:L118"/>
    <mergeCell ref="N118:P118"/>
    <mergeCell ref="Q118:Y118"/>
    <mergeCell ref="K119:N119"/>
    <mergeCell ref="Q119:X119"/>
    <mergeCell ref="J110:P110"/>
    <mergeCell ref="V110:Y110"/>
    <mergeCell ref="S112:T112"/>
    <mergeCell ref="N114:P115"/>
    <mergeCell ref="Q114:Y115"/>
    <mergeCell ref="A115:A117"/>
    <mergeCell ref="B115:L117"/>
    <mergeCell ref="N116:P117"/>
    <mergeCell ref="Q116:X117"/>
    <mergeCell ref="Y116:Y117"/>
    <mergeCell ref="A109:E109"/>
    <mergeCell ref="F109:I109"/>
    <mergeCell ref="J109:M109"/>
    <mergeCell ref="N109:Q109"/>
    <mergeCell ref="R109:U109"/>
    <mergeCell ref="V109:Y109"/>
    <mergeCell ref="A108:E108"/>
    <mergeCell ref="F108:I108"/>
    <mergeCell ref="J108:M108"/>
    <mergeCell ref="N108:Q108"/>
    <mergeCell ref="R108:U108"/>
    <mergeCell ref="V108:Y108"/>
    <mergeCell ref="V106:Y106"/>
    <mergeCell ref="A107:E107"/>
    <mergeCell ref="F107:I107"/>
    <mergeCell ref="J107:M107"/>
    <mergeCell ref="N107:Q107"/>
    <mergeCell ref="R107:U107"/>
    <mergeCell ref="V107:Y107"/>
    <mergeCell ref="A106:B106"/>
    <mergeCell ref="C106:K106"/>
    <mergeCell ref="L106:M106"/>
    <mergeCell ref="N106:O106"/>
    <mergeCell ref="P106:S106"/>
    <mergeCell ref="T106:U106"/>
    <mergeCell ref="V104:Y104"/>
    <mergeCell ref="A105:B105"/>
    <mergeCell ref="C105:K105"/>
    <mergeCell ref="L105:M105"/>
    <mergeCell ref="N105:O105"/>
    <mergeCell ref="P105:S105"/>
    <mergeCell ref="T105:U105"/>
    <mergeCell ref="V105:Y105"/>
    <mergeCell ref="A104:B104"/>
    <mergeCell ref="C104:K104"/>
    <mergeCell ref="L104:M104"/>
    <mergeCell ref="N104:O104"/>
    <mergeCell ref="P104:S104"/>
    <mergeCell ref="T104:U104"/>
    <mergeCell ref="V102:Y102"/>
    <mergeCell ref="A103:B103"/>
    <mergeCell ref="C103:K103"/>
    <mergeCell ref="L103:M103"/>
    <mergeCell ref="N103:O103"/>
    <mergeCell ref="P103:S103"/>
    <mergeCell ref="T103:U103"/>
    <mergeCell ref="V103:Y103"/>
    <mergeCell ref="A102:B102"/>
    <mergeCell ref="C102:K102"/>
    <mergeCell ref="L102:M102"/>
    <mergeCell ref="N102:O102"/>
    <mergeCell ref="P102:S102"/>
    <mergeCell ref="T102:U102"/>
    <mergeCell ref="V100:Y100"/>
    <mergeCell ref="A101:B101"/>
    <mergeCell ref="C101:K101"/>
    <mergeCell ref="L101:M101"/>
    <mergeCell ref="N101:O101"/>
    <mergeCell ref="P101:S101"/>
    <mergeCell ref="T101:U101"/>
    <mergeCell ref="V101:Y101"/>
    <mergeCell ref="A100:B100"/>
    <mergeCell ref="C100:K100"/>
    <mergeCell ref="L100:M100"/>
    <mergeCell ref="N100:O100"/>
    <mergeCell ref="P100:S100"/>
    <mergeCell ref="T100:U100"/>
    <mergeCell ref="V98:Y98"/>
    <mergeCell ref="A99:B99"/>
    <mergeCell ref="C99:K99"/>
    <mergeCell ref="L99:M99"/>
    <mergeCell ref="N99:O99"/>
    <mergeCell ref="P99:S99"/>
    <mergeCell ref="T99:U99"/>
    <mergeCell ref="V99:Y99"/>
    <mergeCell ref="A98:B98"/>
    <mergeCell ref="C98:K98"/>
    <mergeCell ref="L98:M98"/>
    <mergeCell ref="N98:O98"/>
    <mergeCell ref="P98:S98"/>
    <mergeCell ref="T98:U98"/>
    <mergeCell ref="W94:Y94"/>
    <mergeCell ref="K95:M96"/>
    <mergeCell ref="N95:P96"/>
    <mergeCell ref="Q95:S96"/>
    <mergeCell ref="T95:V96"/>
    <mergeCell ref="W95:Y96"/>
    <mergeCell ref="A92:D92"/>
    <mergeCell ref="E92:I92"/>
    <mergeCell ref="K94:M94"/>
    <mergeCell ref="N94:P94"/>
    <mergeCell ref="Q94:S94"/>
    <mergeCell ref="T94:V94"/>
    <mergeCell ref="A90:D90"/>
    <mergeCell ref="E90:I90"/>
    <mergeCell ref="K90:N90"/>
    <mergeCell ref="Q90:Y90"/>
    <mergeCell ref="A91:D91"/>
    <mergeCell ref="E91:I91"/>
    <mergeCell ref="O86:P86"/>
    <mergeCell ref="O87:P87"/>
    <mergeCell ref="A88:D88"/>
    <mergeCell ref="E88:G88"/>
    <mergeCell ref="O88:P88"/>
    <mergeCell ref="A89:D89"/>
    <mergeCell ref="E89:I89"/>
    <mergeCell ref="O89:P89"/>
    <mergeCell ref="K83:N83"/>
    <mergeCell ref="Q83:X83"/>
    <mergeCell ref="A84:D84"/>
    <mergeCell ref="E84:I84"/>
    <mergeCell ref="A85:D85"/>
    <mergeCell ref="E85:I85"/>
    <mergeCell ref="K85:N85"/>
    <mergeCell ref="Q85:Y85"/>
    <mergeCell ref="A79:A81"/>
    <mergeCell ref="B79:L81"/>
    <mergeCell ref="N80:P81"/>
    <mergeCell ref="Q80:X81"/>
    <mergeCell ref="Y80:Y81"/>
    <mergeCell ref="A82:D82"/>
    <mergeCell ref="E82:L82"/>
    <mergeCell ref="N82:P82"/>
    <mergeCell ref="Q82:Y82"/>
    <mergeCell ref="J74:P74"/>
    <mergeCell ref="Q74:R74"/>
    <mergeCell ref="V74:Y74"/>
    <mergeCell ref="S76:T76"/>
    <mergeCell ref="N78:P79"/>
    <mergeCell ref="Q78:Y79"/>
    <mergeCell ref="A73:E73"/>
    <mergeCell ref="F73:I73"/>
    <mergeCell ref="J73:M73"/>
    <mergeCell ref="N73:Q73"/>
    <mergeCell ref="R73:U73"/>
    <mergeCell ref="V73:Y73"/>
    <mergeCell ref="A72:E72"/>
    <mergeCell ref="F72:I72"/>
    <mergeCell ref="J72:M72"/>
    <mergeCell ref="N72:Q72"/>
    <mergeCell ref="R72:U72"/>
    <mergeCell ref="V72:Y72"/>
    <mergeCell ref="V70:Y70"/>
    <mergeCell ref="A71:E71"/>
    <mergeCell ref="F71:I71"/>
    <mergeCell ref="J71:M71"/>
    <mergeCell ref="N71:Q71"/>
    <mergeCell ref="R71:U71"/>
    <mergeCell ref="V71:Y71"/>
    <mergeCell ref="A70:B70"/>
    <mergeCell ref="C70:K70"/>
    <mergeCell ref="L70:M70"/>
    <mergeCell ref="N70:O70"/>
    <mergeCell ref="P70:S70"/>
    <mergeCell ref="T70:U70"/>
    <mergeCell ref="V68:Y68"/>
    <mergeCell ref="A69:B69"/>
    <mergeCell ref="C69:K69"/>
    <mergeCell ref="L69:M69"/>
    <mergeCell ref="N69:O69"/>
    <mergeCell ref="P69:S69"/>
    <mergeCell ref="T69:U69"/>
    <mergeCell ref="V69:Y69"/>
    <mergeCell ref="A68:B68"/>
    <mergeCell ref="C68:K68"/>
    <mergeCell ref="L68:M68"/>
    <mergeCell ref="N68:O68"/>
    <mergeCell ref="P68:S68"/>
    <mergeCell ref="T68:U68"/>
    <mergeCell ref="V66:Y66"/>
    <mergeCell ref="A67:B67"/>
    <mergeCell ref="C67:K67"/>
    <mergeCell ref="L67:M67"/>
    <mergeCell ref="N67:O67"/>
    <mergeCell ref="P67:S67"/>
    <mergeCell ref="T67:U67"/>
    <mergeCell ref="V67:Y67"/>
    <mergeCell ref="A66:B66"/>
    <mergeCell ref="C66:K66"/>
    <mergeCell ref="L66:M66"/>
    <mergeCell ref="N66:O66"/>
    <mergeCell ref="P66:S66"/>
    <mergeCell ref="T66:U66"/>
    <mergeCell ref="V64:Y64"/>
    <mergeCell ref="A65:B65"/>
    <mergeCell ref="C65:K65"/>
    <mergeCell ref="L65:M65"/>
    <mergeCell ref="N65:O65"/>
    <mergeCell ref="P65:S65"/>
    <mergeCell ref="T65:U65"/>
    <mergeCell ref="V65:Y65"/>
    <mergeCell ref="A64:B64"/>
    <mergeCell ref="C64:K64"/>
    <mergeCell ref="L64:M64"/>
    <mergeCell ref="N64:O64"/>
    <mergeCell ref="P64:S64"/>
    <mergeCell ref="T64:U64"/>
    <mergeCell ref="V62:Y62"/>
    <mergeCell ref="A63:B63"/>
    <mergeCell ref="C63:K63"/>
    <mergeCell ref="L63:M63"/>
    <mergeCell ref="N63:O63"/>
    <mergeCell ref="P63:S63"/>
    <mergeCell ref="T63:U63"/>
    <mergeCell ref="V63:Y63"/>
    <mergeCell ref="A62:B62"/>
    <mergeCell ref="C62:K62"/>
    <mergeCell ref="L62:M62"/>
    <mergeCell ref="N62:O62"/>
    <mergeCell ref="P62:S62"/>
    <mergeCell ref="T62:U62"/>
    <mergeCell ref="W58:Y58"/>
    <mergeCell ref="K59:M60"/>
    <mergeCell ref="N59:P60"/>
    <mergeCell ref="Q59:S60"/>
    <mergeCell ref="T59:V60"/>
    <mergeCell ref="W59:Y60"/>
    <mergeCell ref="A56:D56"/>
    <mergeCell ref="E56:I56"/>
    <mergeCell ref="K58:M58"/>
    <mergeCell ref="N58:P58"/>
    <mergeCell ref="Q58:S58"/>
    <mergeCell ref="T58:V58"/>
    <mergeCell ref="A54:D54"/>
    <mergeCell ref="E54:I54"/>
    <mergeCell ref="K54:N54"/>
    <mergeCell ref="Q54:Y54"/>
    <mergeCell ref="A55:D55"/>
    <mergeCell ref="E55:I55"/>
    <mergeCell ref="O50:P50"/>
    <mergeCell ref="O51:P51"/>
    <mergeCell ref="A52:D52"/>
    <mergeCell ref="E52:G52"/>
    <mergeCell ref="O52:P52"/>
    <mergeCell ref="A53:D53"/>
    <mergeCell ref="E53:I53"/>
    <mergeCell ref="O53:P53"/>
    <mergeCell ref="K47:N47"/>
    <mergeCell ref="Q47:X47"/>
    <mergeCell ref="A48:D48"/>
    <mergeCell ref="E48:I48"/>
    <mergeCell ref="A49:D49"/>
    <mergeCell ref="E49:I49"/>
    <mergeCell ref="K49:N49"/>
    <mergeCell ref="Q49:Y49"/>
    <mergeCell ref="A43:A45"/>
    <mergeCell ref="B43:L45"/>
    <mergeCell ref="N44:P45"/>
    <mergeCell ref="Q44:X45"/>
    <mergeCell ref="Y44:Y45"/>
    <mergeCell ref="A46:D46"/>
    <mergeCell ref="E46:L46"/>
    <mergeCell ref="N46:P46"/>
    <mergeCell ref="Q46:Y46"/>
    <mergeCell ref="J38:P38"/>
    <mergeCell ref="Q38:R38"/>
    <mergeCell ref="V38:Y38"/>
    <mergeCell ref="S40:T40"/>
    <mergeCell ref="N42:P43"/>
    <mergeCell ref="Q42:Y43"/>
    <mergeCell ref="A36:E36"/>
    <mergeCell ref="F36:I36"/>
    <mergeCell ref="J36:M36"/>
    <mergeCell ref="N36:Q36"/>
    <mergeCell ref="R36:U36"/>
    <mergeCell ref="V36:Y36"/>
    <mergeCell ref="A35:E35"/>
    <mergeCell ref="F35:I35"/>
    <mergeCell ref="J35:M35"/>
    <mergeCell ref="N35:Q35"/>
    <mergeCell ref="R35:U35"/>
    <mergeCell ref="V35:Y35"/>
    <mergeCell ref="V33:Y33"/>
    <mergeCell ref="A34:E34"/>
    <mergeCell ref="F34:I34"/>
    <mergeCell ref="J34:M34"/>
    <mergeCell ref="N34:Q34"/>
    <mergeCell ref="R34:U34"/>
    <mergeCell ref="V34:Y34"/>
    <mergeCell ref="A33:B33"/>
    <mergeCell ref="C33:K33"/>
    <mergeCell ref="L33:M33"/>
    <mergeCell ref="N33:O33"/>
    <mergeCell ref="P33:S33"/>
    <mergeCell ref="T33:U33"/>
    <mergeCell ref="V31:Y31"/>
    <mergeCell ref="A32:B32"/>
    <mergeCell ref="C32:K32"/>
    <mergeCell ref="L32:M32"/>
    <mergeCell ref="N32:O32"/>
    <mergeCell ref="P32:S32"/>
    <mergeCell ref="T32:U32"/>
    <mergeCell ref="V32:Y32"/>
    <mergeCell ref="A31:B31"/>
    <mergeCell ref="C31:K31"/>
    <mergeCell ref="L31:M31"/>
    <mergeCell ref="N31:O31"/>
    <mergeCell ref="P31:S31"/>
    <mergeCell ref="T31:U31"/>
    <mergeCell ref="V29:Y29"/>
    <mergeCell ref="A30:B30"/>
    <mergeCell ref="C30:K30"/>
    <mergeCell ref="L30:M30"/>
    <mergeCell ref="N30:O30"/>
    <mergeCell ref="P30:S30"/>
    <mergeCell ref="T30:U30"/>
    <mergeCell ref="V30:Y30"/>
    <mergeCell ref="A29:B29"/>
    <mergeCell ref="C29:K29"/>
    <mergeCell ref="L29:M29"/>
    <mergeCell ref="N29:O29"/>
    <mergeCell ref="P29:S29"/>
    <mergeCell ref="T29:U29"/>
    <mergeCell ref="V27:Y27"/>
    <mergeCell ref="A28:B28"/>
    <mergeCell ref="C28:K28"/>
    <mergeCell ref="L28:M28"/>
    <mergeCell ref="N28:O28"/>
    <mergeCell ref="P28:S28"/>
    <mergeCell ref="T28:U28"/>
    <mergeCell ref="V28:Y28"/>
    <mergeCell ref="A27:B27"/>
    <mergeCell ref="C27:K27"/>
    <mergeCell ref="L27:M27"/>
    <mergeCell ref="N27:O27"/>
    <mergeCell ref="P27:S27"/>
    <mergeCell ref="T27:U27"/>
    <mergeCell ref="V25:Y25"/>
    <mergeCell ref="A26:B26"/>
    <mergeCell ref="C26:K26"/>
    <mergeCell ref="L26:M26"/>
    <mergeCell ref="N26:O26"/>
    <mergeCell ref="P26:S26"/>
    <mergeCell ref="T26:U26"/>
    <mergeCell ref="V26:Y26"/>
    <mergeCell ref="A25:B25"/>
    <mergeCell ref="C25:K25"/>
    <mergeCell ref="L25:M25"/>
    <mergeCell ref="N25:O25"/>
    <mergeCell ref="P25:S25"/>
    <mergeCell ref="T25:U25"/>
    <mergeCell ref="W21:Y21"/>
    <mergeCell ref="K22:M23"/>
    <mergeCell ref="N22:P23"/>
    <mergeCell ref="Q22:S23"/>
    <mergeCell ref="T22:V23"/>
    <mergeCell ref="W22:Y23"/>
    <mergeCell ref="A19:D19"/>
    <mergeCell ref="E19:I19"/>
    <mergeCell ref="K21:M21"/>
    <mergeCell ref="N21:P21"/>
    <mergeCell ref="Q21:S21"/>
    <mergeCell ref="T21:V21"/>
    <mergeCell ref="A17:D17"/>
    <mergeCell ref="E17:I17"/>
    <mergeCell ref="K17:N17"/>
    <mergeCell ref="Q17:Y17"/>
    <mergeCell ref="A18:D18"/>
    <mergeCell ref="E18:I18"/>
    <mergeCell ref="A14:I14"/>
    <mergeCell ref="O14:P14"/>
    <mergeCell ref="A15:D15"/>
    <mergeCell ref="E15:G15"/>
    <mergeCell ref="O15:P15"/>
    <mergeCell ref="A16:D16"/>
    <mergeCell ref="E16:I16"/>
    <mergeCell ref="O16:P16"/>
    <mergeCell ref="A12:D12"/>
    <mergeCell ref="E12:I12"/>
    <mergeCell ref="K12:N12"/>
    <mergeCell ref="Q12:Y12"/>
    <mergeCell ref="K13:N13"/>
    <mergeCell ref="O13:P13"/>
    <mergeCell ref="K10:N10"/>
    <mergeCell ref="Q10:Y10"/>
    <mergeCell ref="A11:D11"/>
    <mergeCell ref="E11:I11"/>
    <mergeCell ref="K11:N11"/>
    <mergeCell ref="Q11:Y11"/>
    <mergeCell ref="A6:A8"/>
    <mergeCell ref="B6:L8"/>
    <mergeCell ref="N7:P8"/>
    <mergeCell ref="Q7:X8"/>
    <mergeCell ref="Y7:Y8"/>
    <mergeCell ref="A9:D9"/>
    <mergeCell ref="E9:L9"/>
    <mergeCell ref="N9:P9"/>
    <mergeCell ref="Q9:Y9"/>
    <mergeCell ref="J1:P1"/>
    <mergeCell ref="Q1:R1"/>
    <mergeCell ref="V1:Y1"/>
    <mergeCell ref="N3:P3"/>
    <mergeCell ref="Q3:V3"/>
    <mergeCell ref="N5:P6"/>
    <mergeCell ref="Q5:Y6"/>
  </mergeCells>
  <phoneticPr fontId="3"/>
  <dataValidations count="2">
    <dataValidation type="list" allowBlank="1" showInputMessage="1" showErrorMessage="1" sqref="T26:U33" xr:uid="{1EEA0326-D755-4166-A666-55D7E0E614D0}">
      <formula1>"軽8%,税0%,　,"</formula1>
    </dataValidation>
    <dataValidation imeMode="fullAlpha" allowBlank="1" showInputMessage="1" showErrorMessage="1" promptTitle="会社コード" prompt="弊社からご連絡いたしました会社コード（４桁）を記入して下さい。（既に取引のある場合には、支払案内書の宛名の下にカッコ書きで記載されている４桁の番号）_x000a_・新規の取引で、会社コードがない場合は弊社ホームページの「協力会社の皆様へ」内の「新規取引先登録票」をダウンロードして提出して下さい。" sqref="K11:N11" xr:uid="{7B8FD8F2-DE7A-4AB8-AD5C-3FA4B7EFDB6C}"/>
  </dataValidations>
  <pageMargins left="0.62992125984251968" right="0.43307086614173229" top="0.35433070866141736" bottom="0.35433070866141736" header="0.31496062992125984" footer="0.31496062992125984"/>
  <pageSetup paperSize="9" orientation="portrait" verticalDpi="0" r:id="rId1"/>
  <rowBreaks count="1" manualBreakCount="1">
    <brk id="109" max="24" man="1"/>
  </rowBreaks>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0</xdr:col>
                <xdr:colOff>85725</xdr:colOff>
                <xdr:row>2</xdr:row>
                <xdr:rowOff>276225</xdr:rowOff>
              </from>
              <to>
                <xdr:col>8</xdr:col>
                <xdr:colOff>200025</xdr:colOff>
                <xdr:row>3</xdr:row>
                <xdr:rowOff>266700</xdr:rowOff>
              </to>
            </anchor>
          </objectPr>
        </oleObject>
      </mc:Choice>
      <mc:Fallback>
        <oleObject progId="PBrush" shapeId="1025" r:id="rId4"/>
      </mc:Fallback>
    </mc:AlternateContent>
    <mc:AlternateContent xmlns:mc="http://schemas.openxmlformats.org/markup-compatibility/2006">
      <mc:Choice Requires="x14">
        <oleObject progId="PBrush" shapeId="1026" r:id="rId6">
          <objectPr defaultSize="0" autoPict="0" r:id="rId5">
            <anchor moveWithCells="1" sizeWithCells="1">
              <from>
                <xdr:col>0</xdr:col>
                <xdr:colOff>85725</xdr:colOff>
                <xdr:row>39</xdr:row>
                <xdr:rowOff>276225</xdr:rowOff>
              </from>
              <to>
                <xdr:col>8</xdr:col>
                <xdr:colOff>200025</xdr:colOff>
                <xdr:row>40</xdr:row>
                <xdr:rowOff>266700</xdr:rowOff>
              </to>
            </anchor>
          </objectPr>
        </oleObject>
      </mc:Choice>
      <mc:Fallback>
        <oleObject progId="PBrush" shapeId="1026" r:id="rId6"/>
      </mc:Fallback>
    </mc:AlternateContent>
    <mc:AlternateContent xmlns:mc="http://schemas.openxmlformats.org/markup-compatibility/2006">
      <mc:Choice Requires="x14">
        <oleObject progId="PBrush" shapeId="1027" r:id="rId7">
          <objectPr defaultSize="0" autoPict="0" r:id="rId5">
            <anchor moveWithCells="1" sizeWithCells="1">
              <from>
                <xdr:col>0</xdr:col>
                <xdr:colOff>85725</xdr:colOff>
                <xdr:row>111</xdr:row>
                <xdr:rowOff>276225</xdr:rowOff>
              </from>
              <to>
                <xdr:col>8</xdr:col>
                <xdr:colOff>200025</xdr:colOff>
                <xdr:row>112</xdr:row>
                <xdr:rowOff>266700</xdr:rowOff>
              </to>
            </anchor>
          </objectPr>
        </oleObject>
      </mc:Choice>
      <mc:Fallback>
        <oleObject progId="PBrush" shapeId="1027" r:id="rId7"/>
      </mc:Fallback>
    </mc:AlternateContent>
    <mc:AlternateContent xmlns:mc="http://schemas.openxmlformats.org/markup-compatibility/2006">
      <mc:Choice Requires="x14">
        <oleObject progId="PBrush" shapeId="1028" r:id="rId8">
          <objectPr defaultSize="0" autoPict="0" r:id="rId5">
            <anchor moveWithCells="1" sizeWithCells="1">
              <from>
                <xdr:col>0</xdr:col>
                <xdr:colOff>85725</xdr:colOff>
                <xdr:row>75</xdr:row>
                <xdr:rowOff>276225</xdr:rowOff>
              </from>
              <to>
                <xdr:col>8</xdr:col>
                <xdr:colOff>200025</xdr:colOff>
                <xdr:row>76</xdr:row>
                <xdr:rowOff>266700</xdr:rowOff>
              </to>
            </anchor>
          </objectPr>
        </oleObject>
      </mc:Choice>
      <mc:Fallback>
        <oleObject progId="PBrush" shapeId="1028" r:id="rId8"/>
      </mc:Fallback>
    </mc:AlternateContent>
  </oleObjec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指定請求書2023年10月版</vt:lpstr>
      <vt:lpstr>指定請求書2023年10月版!Print_Area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2023-09-15T06:01:10Z</dcterms:created>
  <dcterms:modified xsi:type="dcterms:W3CDTF">2023-09-15T06:02:21Z</dcterms:modified>
</cp:coreProperties>
</file>